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00" yWindow="-80" windowWidth="22140" windowHeight="13060"/>
  </bookViews>
  <sheets>
    <sheet name="Sheet1" sheetId="1" r:id="rId1"/>
    <sheet name="Methane" sheetId="4" r:id="rId2"/>
    <sheet name="Sheet3" sheetId="3" r:id="rId3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88" i="4"/>
  <c r="D76"/>
  <c r="D64"/>
  <c r="D52"/>
  <c r="D40"/>
  <c r="D28"/>
  <c r="K86"/>
  <c r="K84"/>
  <c r="K80"/>
  <c r="K77"/>
  <c r="K74"/>
  <c r="D16"/>
  <c r="K93"/>
  <c r="K69"/>
  <c r="K67"/>
  <c r="K65"/>
  <c r="K61"/>
  <c r="K59"/>
  <c r="K57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K52"/>
  <c r="K50"/>
  <c r="K48"/>
  <c r="K46"/>
  <c r="K44"/>
  <c r="K42"/>
  <c r="K39"/>
  <c r="K37"/>
  <c r="K35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O8"/>
  <c r="O9"/>
  <c r="L8"/>
  <c r="L9"/>
  <c r="L10"/>
  <c r="C8"/>
  <c r="C7"/>
  <c r="P6"/>
  <c r="C6"/>
  <c r="C5"/>
  <c r="F4"/>
  <c r="C4"/>
  <c r="H4"/>
  <c r="D28" i="1"/>
  <c r="D16"/>
  <c r="K38"/>
  <c r="K36"/>
  <c r="K3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F4"/>
  <c r="H4"/>
  <c r="P6"/>
  <c r="O8"/>
  <c r="O9"/>
  <c r="L8"/>
  <c r="L9"/>
  <c r="L10"/>
</calcChain>
</file>

<file path=xl/sharedStrings.xml><?xml version="1.0" encoding="utf-8"?>
<sst xmlns="http://schemas.openxmlformats.org/spreadsheetml/2006/main" count="119" uniqueCount="28">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</sst>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Sheet1!$E$7:$E$99</c:f>
              <c:numCache>
                <c:formatCode>General</c:formatCode>
                <c:ptCount val="93"/>
                <c:pt idx="0">
                  <c:v>0.000416172413793103</c:v>
                </c:pt>
                <c:pt idx="1">
                  <c:v>0.00045952885856537</c:v>
                </c:pt>
                <c:pt idx="2">
                  <c:v>0.000780168725797529</c:v>
                </c:pt>
                <c:pt idx="3">
                  <c:v>0.00146175511709386</c:v>
                </c:pt>
                <c:pt idx="4">
                  <c:v>0.00248664871842154</c:v>
                </c:pt>
                <c:pt idx="5">
                  <c:v>0.00349274903190116</c:v>
                </c:pt>
                <c:pt idx="6">
                  <c:v>0.00432542356629172</c:v>
                </c:pt>
                <c:pt idx="7">
                  <c:v>0.00481487331735202</c:v>
                </c:pt>
                <c:pt idx="8">
                  <c:v>0.00488402931956481</c:v>
                </c:pt>
                <c:pt idx="9">
                  <c:v>0.00433535598377282</c:v>
                </c:pt>
                <c:pt idx="10">
                  <c:v>0.00378668264798082</c:v>
                </c:pt>
                <c:pt idx="11">
                  <c:v>0.00293752277337267</c:v>
                </c:pt>
                <c:pt idx="12">
                  <c:v>0.00214630886962936</c:v>
                </c:pt>
                <c:pt idx="13">
                  <c:v>0.00138814807302231</c:v>
                </c:pt>
                <c:pt idx="14">
                  <c:v>0.000848335607597271</c:v>
                </c:pt>
                <c:pt idx="15">
                  <c:v>0.000478651853217776</c:v>
                </c:pt>
                <c:pt idx="16">
                  <c:v>0.000277365849160981</c:v>
                </c:pt>
                <c:pt idx="17">
                  <c:v>0.000146719527936566</c:v>
                </c:pt>
                <c:pt idx="18">
                  <c:v>7.19585100497879E-5</c:v>
                </c:pt>
                <c:pt idx="19">
                  <c:v>3.34652406417112E-5</c:v>
                </c:pt>
                <c:pt idx="20">
                  <c:v>1.90405679513185E-5</c:v>
                </c:pt>
                <c:pt idx="21">
                  <c:v>1.46719527936566E-5</c:v>
                </c:pt>
                <c:pt idx="22">
                  <c:v>1.03033376359948E-5</c:v>
                </c:pt>
                <c:pt idx="23">
                  <c:v>1.09627512446985E-5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</c:numCache>
            </c:numRef>
          </c:yVal>
          <c:smooth val="1"/>
        </c:ser>
        <c:axId val="74282536"/>
        <c:axId val="74304024"/>
      </c:scatterChart>
      <c:valAx>
        <c:axId val="74282536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74304024"/>
        <c:crosses val="autoZero"/>
        <c:crossBetween val="midCat"/>
      </c:valAx>
      <c:valAx>
        <c:axId val="74304024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74282536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Methane!$E$7:$E$99</c:f>
              <c:numCache>
                <c:formatCode>General</c:formatCode>
                <c:ptCount val="93"/>
                <c:pt idx="0">
                  <c:v>0.0</c:v>
                </c:pt>
                <c:pt idx="1">
                  <c:v>2.24200626959248E-5</c:v>
                </c:pt>
                <c:pt idx="2">
                  <c:v>1.71447538262954E-5</c:v>
                </c:pt>
                <c:pt idx="3">
                  <c:v>2.34091831089803E-5</c:v>
                </c:pt>
                <c:pt idx="4">
                  <c:v>1.71447538262954E-5</c:v>
                </c:pt>
                <c:pt idx="5">
                  <c:v>3.05803061036327E-5</c:v>
                </c:pt>
                <c:pt idx="6">
                  <c:v>2.86020652775217E-5</c:v>
                </c:pt>
                <c:pt idx="7">
                  <c:v>4.47576986907616E-5</c:v>
                </c:pt>
                <c:pt idx="8">
                  <c:v>0.000205160059007929</c:v>
                </c:pt>
                <c:pt idx="9">
                  <c:v>0.000108143831827402</c:v>
                </c:pt>
                <c:pt idx="10">
                  <c:v>1.11276046468744E-5</c:v>
                </c:pt>
                <c:pt idx="11">
                  <c:v>2.62116909459709E-5</c:v>
                </c:pt>
                <c:pt idx="12">
                  <c:v>0.0</c:v>
                </c:pt>
                <c:pt idx="13">
                  <c:v>2.46455836252996E-5</c:v>
                </c:pt>
                <c:pt idx="14">
                  <c:v>0.0</c:v>
                </c:pt>
                <c:pt idx="15">
                  <c:v>2.29146229024525E-5</c:v>
                </c:pt>
                <c:pt idx="16">
                  <c:v>1.04681910381708E-5</c:v>
                </c:pt>
                <c:pt idx="17">
                  <c:v>2.2007929190485E-5</c:v>
                </c:pt>
                <c:pt idx="18">
                  <c:v>2.62941176470588E-5</c:v>
                </c:pt>
                <c:pt idx="19">
                  <c:v>3.30531071362714E-5</c:v>
                </c:pt>
                <c:pt idx="20">
                  <c:v>3.01681725981929E-5</c:v>
                </c:pt>
                <c:pt idx="21">
                  <c:v>4.1831550802139E-5</c:v>
                </c:pt>
                <c:pt idx="22">
                  <c:v>5.34949290060852E-5</c:v>
                </c:pt>
                <c:pt idx="23">
                  <c:v>6.5776507468191E-5</c:v>
                </c:pt>
                <c:pt idx="24">
                  <c:v>7.04748294302047E-5</c:v>
                </c:pt>
                <c:pt idx="25">
                  <c:v>0.000128915360501567</c:v>
                </c:pt>
                <c:pt idx="26">
                  <c:v>8.49819288216854E-5</c:v>
                </c:pt>
                <c:pt idx="27">
                  <c:v>7.51731513922183E-5</c:v>
                </c:pt>
                <c:pt idx="28">
                  <c:v>9.24003319196017E-5</c:v>
                </c:pt>
                <c:pt idx="29">
                  <c:v>0.000116881062142725</c:v>
                </c:pt>
                <c:pt idx="30">
                  <c:v>0.000104764337082795</c:v>
                </c:pt>
                <c:pt idx="31">
                  <c:v>0.00011506767471879</c:v>
                </c:pt>
                <c:pt idx="32">
                  <c:v>0.000108061405126314</c:v>
                </c:pt>
                <c:pt idx="33">
                  <c:v>0.000116839848792181</c:v>
                </c:pt>
                <c:pt idx="34">
                  <c:v>0.000125618292458049</c:v>
                </c:pt>
                <c:pt idx="35">
                  <c:v>0.000105588604093675</c:v>
                </c:pt>
                <c:pt idx="36">
                  <c:v>0.000129245067305919</c:v>
                </c:pt>
                <c:pt idx="37">
                  <c:v>0.000138971418034298</c:v>
                </c:pt>
                <c:pt idx="38">
                  <c:v>0.000147955928452886</c:v>
                </c:pt>
                <c:pt idx="39">
                  <c:v>0.000170870551355338</c:v>
                </c:pt>
                <c:pt idx="40">
                  <c:v>0.000250906878111746</c:v>
                </c:pt>
                <c:pt idx="41">
                  <c:v>0.000292367508758989</c:v>
                </c:pt>
                <c:pt idx="42">
                  <c:v>0.000491592845288585</c:v>
                </c:pt>
                <c:pt idx="43">
                  <c:v>0.000895895814125023</c:v>
                </c:pt>
                <c:pt idx="44">
                  <c:v>0.0017154645030426</c:v>
                </c:pt>
                <c:pt idx="45">
                  <c:v>0.00331499585100498</c:v>
                </c:pt>
                <c:pt idx="46">
                  <c:v>0.00491452719896736</c:v>
                </c:pt>
                <c:pt idx="47">
                  <c:v>0.00693686631016042</c:v>
                </c:pt>
                <c:pt idx="48">
                  <c:v>0.00921629430204683</c:v>
                </c:pt>
                <c:pt idx="49">
                  <c:v>0.0117097844366587</c:v>
                </c:pt>
                <c:pt idx="50">
                  <c:v>0.0140844976950028</c:v>
                </c:pt>
                <c:pt idx="51">
                  <c:v>0.0161785480361424</c:v>
                </c:pt>
                <c:pt idx="52">
                  <c:v>0.0181460733911119</c:v>
                </c:pt>
                <c:pt idx="53">
                  <c:v>0.0201227481099023</c:v>
                </c:pt>
                <c:pt idx="54">
                  <c:v>0.0222303988567214</c:v>
                </c:pt>
                <c:pt idx="55">
                  <c:v>0.0243824775954269</c:v>
                </c:pt>
                <c:pt idx="56">
                  <c:v>0.0268903924027291</c:v>
                </c:pt>
                <c:pt idx="57">
                  <c:v>0.0308059904112115</c:v>
                </c:pt>
                <c:pt idx="58">
                  <c:v>0.0347215884196939</c:v>
                </c:pt>
                <c:pt idx="59">
                  <c:v>0.0423697971602434</c:v>
                </c:pt>
                <c:pt idx="60">
                  <c:v>0.0476104868154158</c:v>
                </c:pt>
                <c:pt idx="61">
                  <c:v>0.0484247801954638</c:v>
                </c:pt>
                <c:pt idx="62">
                  <c:v>0.0459626946339664</c:v>
                </c:pt>
                <c:pt idx="63">
                  <c:v>0.0437999004241195</c:v>
                </c:pt>
                <c:pt idx="64">
                  <c:v>0.0432488779273465</c:v>
                </c:pt>
                <c:pt idx="65">
                  <c:v>0.0434754689286373</c:v>
                </c:pt>
                <c:pt idx="66">
                  <c:v>0.0439467023787571</c:v>
                </c:pt>
                <c:pt idx="67">
                  <c:v>0.0443041045546745</c:v>
                </c:pt>
                <c:pt idx="68">
                  <c:v>0.0444795910012908</c:v>
                </c:pt>
                <c:pt idx="69">
                  <c:v>0.0455189504886594</c:v>
                </c:pt>
                <c:pt idx="70">
                  <c:v>0.046558309976028</c:v>
                </c:pt>
                <c:pt idx="71">
                  <c:v>0.0482772364005163</c:v>
                </c:pt>
                <c:pt idx="72">
                  <c:v>0.050167115803061</c:v>
                </c:pt>
                <c:pt idx="73">
                  <c:v>0.0515380366955559</c:v>
                </c:pt>
                <c:pt idx="74">
                  <c:v>0.0519997910750507</c:v>
                </c:pt>
                <c:pt idx="75">
                  <c:v>0.0512361901161718</c:v>
                </c:pt>
                <c:pt idx="76">
                  <c:v>0.0500321008666789</c:v>
                </c:pt>
                <c:pt idx="77">
                  <c:v>0.0482185485893417</c:v>
                </c:pt>
                <c:pt idx="78">
                  <c:v>0.0463535620505255</c:v>
                </c:pt>
                <c:pt idx="79">
                  <c:v>0.044035640789231</c:v>
                </c:pt>
                <c:pt idx="80">
                  <c:v>0.0430430584547298</c:v>
                </c:pt>
                <c:pt idx="81">
                  <c:v>0.0442775219435737</c:v>
                </c:pt>
                <c:pt idx="82">
                  <c:v>0.0455119854324175</c:v>
                </c:pt>
                <c:pt idx="83">
                  <c:v>0.0524763822607413</c:v>
                </c:pt>
                <c:pt idx="84">
                  <c:v>0.061181878296146</c:v>
                </c:pt>
                <c:pt idx="85">
                  <c:v>0.0687352139037433</c:v>
                </c:pt>
                <c:pt idx="86">
                  <c:v>0.0719334523326572</c:v>
                </c:pt>
                <c:pt idx="87">
                  <c:v>0.0739235626037249</c:v>
                </c:pt>
                <c:pt idx="88">
                  <c:v>0.0755251134058639</c:v>
                </c:pt>
                <c:pt idx="89">
                  <c:v>0.0768407259819288</c:v>
                </c:pt>
                <c:pt idx="90">
                  <c:v>0.078410542504149</c:v>
                </c:pt>
                <c:pt idx="91">
                  <c:v>0.0800041803429836</c:v>
                </c:pt>
                <c:pt idx="92">
                  <c:v>0.0812920151207818</c:v>
                </c:pt>
              </c:numCache>
            </c:numRef>
          </c:yVal>
          <c:smooth val="1"/>
        </c:ser>
        <c:axId val="459794792"/>
        <c:axId val="459799720"/>
      </c:scatterChart>
      <c:valAx>
        <c:axId val="459794792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59799720"/>
        <c:crosses val="autoZero"/>
        <c:crossBetween val="midCat"/>
      </c:valAx>
      <c:valAx>
        <c:axId val="45979972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59794792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B1" sqref="B1:I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75260.399999999994</v>
      </c>
      <c r="E4">
        <f>$B$2*10^(-6)*Sheet1!D4/$C$2*7.45*10^(-6)*10^6/$D$2*2*60</f>
        <v>6.2034664945602051E-2</v>
      </c>
      <c r="F4">
        <f>E4*5</f>
        <v>0.31017332472801024</v>
      </c>
      <c r="H4">
        <f>SUM(F4:F203)</f>
        <v>2.1091535916466899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190799.4</v>
      </c>
      <c r="E5">
        <f>$B$2*10^(-6)*Sheet1!D5/$C$2*7.45*10^(-6)*10^6/$D$2*2*60</f>
        <v>0.15726965111561864</v>
      </c>
      <c r="F5">
        <f t="shared" ref="F5:F68" si="1">E5*5</f>
        <v>0.78634825557809318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197629.6</v>
      </c>
      <c r="E6">
        <f>$B$2*10^(-6)*Sheet1!D6/$C$2*7.45*10^(-6)*10^6/$D$2*2*60</f>
        <v>0.16289955965332842</v>
      </c>
      <c r="F6">
        <f t="shared" si="1"/>
        <v>0.81449779826664215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504.9</v>
      </c>
      <c r="E7">
        <f>$B$2*10^(-6)*Sheet1!D7/$C$2*7.45*10^(-6)*10^6/$D$2*2*60</f>
        <v>4.1617241379310343E-4</v>
      </c>
      <c r="F7">
        <f t="shared" si="1"/>
        <v>2.0808620689655171E-3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557.5</v>
      </c>
      <c r="E8">
        <f>$B$2*10^(-6)*Sheet1!D8/$C$2*7.45*10^(-6)*10^6/$D$2*2*60</f>
        <v>4.5952885856536969E-4</v>
      </c>
      <c r="F8">
        <f t="shared" si="1"/>
        <v>2.2976442928268484E-3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946.5</v>
      </c>
      <c r="E9">
        <f>$B$2*10^(-6)*Sheet1!D9/$C$2*7.45*10^(-6)*10^6/$D$2*2*60</f>
        <v>7.8016872579752877E-4</v>
      </c>
      <c r="F9">
        <f t="shared" si="1"/>
        <v>3.9008436289876438E-3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1773.4</v>
      </c>
      <c r="E10">
        <f>$B$2*10^(-6)*Sheet1!D10/$C$2*7.45*10^(-6)*10^6/$D$2*2*60</f>
        <v>1.4617551170938597E-3</v>
      </c>
      <c r="F10">
        <f t="shared" si="1"/>
        <v>7.308775585469298E-3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D11">
        <v>3016.8</v>
      </c>
      <c r="E11">
        <f>$B$2*10^(-6)*Sheet1!D11/$C$2*7.45*10^(-6)*10^6/$D$2*2*60</f>
        <v>2.4866487184215381E-3</v>
      </c>
      <c r="F11">
        <f t="shared" si="1"/>
        <v>1.2433243592107691E-2</v>
      </c>
    </row>
    <row r="12" spans="2:24">
      <c r="B12">
        <v>8</v>
      </c>
      <c r="C12">
        <f t="shared" si="0"/>
        <v>66.666666666666671</v>
      </c>
      <c r="D12">
        <v>4237.3999999999996</v>
      </c>
      <c r="E12">
        <f>$B$2*10^(-6)*Sheet1!D12/$C$2*7.45*10^(-6)*10^6/$D$2*2*60</f>
        <v>3.4927490319011613E-3</v>
      </c>
      <c r="F12">
        <f t="shared" si="1"/>
        <v>1.7463745159505807E-2</v>
      </c>
    </row>
    <row r="13" spans="2:24">
      <c r="B13">
        <v>9</v>
      </c>
      <c r="C13">
        <f t="shared" si="0"/>
        <v>75</v>
      </c>
      <c r="D13">
        <v>5247.6</v>
      </c>
      <c r="E13">
        <f>$B$2*10^(-6)*Sheet1!D13/$C$2*7.45*10^(-6)*10^6/$D$2*2*60</f>
        <v>4.3254235662917202E-3</v>
      </c>
      <c r="F13">
        <f t="shared" si="1"/>
        <v>2.1627117831458601E-2</v>
      </c>
    </row>
    <row r="14" spans="2:24">
      <c r="B14">
        <v>10</v>
      </c>
      <c r="C14">
        <f t="shared" si="0"/>
        <v>83.333333333333343</v>
      </c>
      <c r="D14">
        <v>5841.4</v>
      </c>
      <c r="E14">
        <f>$B$2*10^(-6)*Sheet1!D14/$C$2*7.45*10^(-6)*10^6/$D$2*2*60</f>
        <v>4.814873317352017E-3</v>
      </c>
      <c r="F14">
        <f t="shared" si="1"/>
        <v>2.4074366586760085E-2</v>
      </c>
    </row>
    <row r="15" spans="2:24">
      <c r="B15">
        <v>11</v>
      </c>
      <c r="C15">
        <f t="shared" si="0"/>
        <v>91.666666666666657</v>
      </c>
      <c r="D15">
        <v>5925.3</v>
      </c>
      <c r="E15">
        <f>$B$2*10^(-6)*Sheet1!D15/$C$2*7.45*10^(-6)*10^6/$D$2*2*60</f>
        <v>4.8840293195648154E-3</v>
      </c>
      <c r="F15">
        <f t="shared" si="1"/>
        <v>2.4420146597824079E-2</v>
      </c>
    </row>
    <row r="16" spans="2:24">
      <c r="B16">
        <v>12</v>
      </c>
      <c r="C16">
        <f t="shared" si="0"/>
        <v>100</v>
      </c>
      <c r="D16">
        <f>D15/2+D17/2</f>
        <v>5259.65</v>
      </c>
      <c r="E16">
        <f>$B$2*10^(-6)*Sheet1!D16/$C$2*7.45*10^(-6)*10^6/$D$2*2*60</f>
        <v>4.3353559837728192E-3</v>
      </c>
      <c r="F16">
        <f t="shared" si="1"/>
        <v>2.1676779918864096E-2</v>
      </c>
    </row>
    <row r="17" spans="2:24">
      <c r="B17">
        <v>13</v>
      </c>
      <c r="C17">
        <f t="shared" si="0"/>
        <v>108.33333333333334</v>
      </c>
      <c r="D17">
        <v>4594</v>
      </c>
      <c r="E17">
        <f>$B$2*10^(-6)*Sheet1!D17/$C$2*7.45*10^(-6)*10^6/$D$2*2*60</f>
        <v>3.7866826479808222E-3</v>
      </c>
      <c r="F17">
        <f t="shared" si="1"/>
        <v>1.893341323990411E-2</v>
      </c>
    </row>
    <row r="18" spans="2:24">
      <c r="B18">
        <v>14</v>
      </c>
      <c r="C18">
        <f t="shared" si="0"/>
        <v>116.66666666666666</v>
      </c>
      <c r="D18">
        <v>3563.8</v>
      </c>
      <c r="E18">
        <f>$B$2*10^(-6)*Sheet1!D18/$C$2*7.45*10^(-6)*10^6/$D$2*2*60</f>
        <v>2.9375227733726712E-3</v>
      </c>
      <c r="F18">
        <f t="shared" si="1"/>
        <v>1.4687613866863356E-2</v>
      </c>
    </row>
    <row r="19" spans="2:24">
      <c r="B19">
        <v>15</v>
      </c>
      <c r="C19">
        <f t="shared" si="0"/>
        <v>125</v>
      </c>
      <c r="D19">
        <v>2603.9</v>
      </c>
      <c r="E19">
        <f>$B$2*10^(-6)*Sheet1!D19/$C$2*7.45*10^(-6)*10^6/$D$2*2*60</f>
        <v>2.1463088696293559E-3</v>
      </c>
      <c r="F19">
        <f t="shared" si="1"/>
        <v>1.073154434814678E-2</v>
      </c>
    </row>
    <row r="20" spans="2:24">
      <c r="B20">
        <v>16</v>
      </c>
      <c r="C20">
        <f t="shared" si="0"/>
        <v>133.33333333333334</v>
      </c>
      <c r="D20">
        <v>1684.1</v>
      </c>
      <c r="E20">
        <f>$B$2*10^(-6)*Sheet1!D20/$C$2*7.45*10^(-6)*10^6/$D$2*2*60</f>
        <v>1.3881480730223122E-3</v>
      </c>
      <c r="F20">
        <f t="shared" si="1"/>
        <v>6.9407403651115616E-3</v>
      </c>
    </row>
    <row r="21" spans="2:24">
      <c r="B21">
        <v>17</v>
      </c>
      <c r="C21">
        <f t="shared" si="0"/>
        <v>141.66666666666666</v>
      </c>
      <c r="D21">
        <v>1029.2</v>
      </c>
      <c r="E21">
        <f>$B$2*10^(-6)*Sheet1!D21/$C$2*7.45*10^(-6)*10^6/$D$2*2*60</f>
        <v>8.4833560759727086E-4</v>
      </c>
      <c r="F21">
        <f t="shared" si="1"/>
        <v>4.2416780379863541E-3</v>
      </c>
    </row>
    <row r="22" spans="2:24">
      <c r="B22">
        <v>18</v>
      </c>
      <c r="C22">
        <f t="shared" si="0"/>
        <v>150</v>
      </c>
      <c r="D22">
        <v>580.70000000000005</v>
      </c>
      <c r="E22">
        <f>$B$2*10^(-6)*Sheet1!D22/$C$2*7.45*10^(-6)*10^6/$D$2*2*60</f>
        <v>4.7865185321777613E-4</v>
      </c>
      <c r="F22">
        <f t="shared" si="1"/>
        <v>2.3932592660888805E-3</v>
      </c>
    </row>
    <row r="23" spans="2:24">
      <c r="B23">
        <v>19</v>
      </c>
      <c r="C23">
        <f t="shared" si="0"/>
        <v>158.33333333333334</v>
      </c>
      <c r="D23">
        <v>336.5</v>
      </c>
      <c r="E23">
        <f>$B$2*10^(-6)*Sheet1!D23/$C$2*7.45*10^(-6)*10^6/$D$2*2*60</f>
        <v>2.7736584916098096E-4</v>
      </c>
      <c r="F23">
        <f t="shared" si="1"/>
        <v>1.3868292458049049E-3</v>
      </c>
    </row>
    <row r="24" spans="2:24">
      <c r="B24">
        <v>20</v>
      </c>
      <c r="C24">
        <f t="shared" si="0"/>
        <v>166.66666666666669</v>
      </c>
      <c r="D24">
        <v>178</v>
      </c>
      <c r="E24">
        <f>$B$2*10^(-6)*Sheet1!D24/$C$2*7.45*10^(-6)*10^6/$D$2*2*60</f>
        <v>1.4671952793656647E-4</v>
      </c>
      <c r="F24">
        <f t="shared" si="1"/>
        <v>7.3359763968283232E-4</v>
      </c>
    </row>
    <row r="25" spans="2:24">
      <c r="B25">
        <v>21</v>
      </c>
      <c r="C25">
        <f t="shared" si="0"/>
        <v>175</v>
      </c>
      <c r="D25">
        <v>87.3</v>
      </c>
      <c r="E25">
        <f>$B$2*10^(-6)*Sheet1!D25/$C$2*7.45*10^(-6)*10^6/$D$2*2*60</f>
        <v>7.1958510049787932E-5</v>
      </c>
      <c r="F25">
        <f t="shared" si="1"/>
        <v>3.5979255024893967E-4</v>
      </c>
    </row>
    <row r="26" spans="2:24">
      <c r="B26">
        <v>22</v>
      </c>
      <c r="C26">
        <f t="shared" si="0"/>
        <v>183.33333333333331</v>
      </c>
      <c r="D26">
        <v>40.6</v>
      </c>
      <c r="E26">
        <f>$B$2*10^(-6)*Sheet1!D26/$C$2*7.45*10^(-6)*10^6/$D$2*2*60</f>
        <v>3.3465240641711221E-5</v>
      </c>
      <c r="F26">
        <f t="shared" si="1"/>
        <v>1.6732620320855611E-4</v>
      </c>
    </row>
    <row r="27" spans="2:24">
      <c r="B27">
        <v>23</v>
      </c>
      <c r="C27">
        <f t="shared" si="0"/>
        <v>191.66666666666669</v>
      </c>
      <c r="D27">
        <v>23.1</v>
      </c>
      <c r="E27">
        <f>$B$2*10^(-6)*Sheet1!D27/$C$2*7.45*10^(-6)*10^6/$D$2*2*60</f>
        <v>1.9040567951318456E-5</v>
      </c>
      <c r="F27">
        <f t="shared" si="1"/>
        <v>9.5202839756592281E-5</v>
      </c>
    </row>
    <row r="28" spans="2:24">
      <c r="B28">
        <v>24</v>
      </c>
      <c r="C28">
        <f t="shared" si="0"/>
        <v>200</v>
      </c>
      <c r="D28">
        <f>D27/2+D29/2</f>
        <v>17.8</v>
      </c>
      <c r="E28">
        <f>$B$2*10^(-6)*Sheet1!D28/$C$2*7.45*10^(-6)*10^6/$D$2*2*60</f>
        <v>1.4671952793656644E-5</v>
      </c>
      <c r="F28">
        <f t="shared" si="1"/>
        <v>7.3359763968283221E-5</v>
      </c>
    </row>
    <row r="29" spans="2:24">
      <c r="B29">
        <v>25</v>
      </c>
      <c r="C29">
        <f t="shared" si="0"/>
        <v>208.33333333333331</v>
      </c>
      <c r="D29">
        <v>12.5</v>
      </c>
      <c r="E29">
        <f>$B$2*10^(-6)*Sheet1!D29/$C$2*7.45*10^(-6)*10^6/$D$2*2*60</f>
        <v>1.0303337635994835E-5</v>
      </c>
      <c r="F29">
        <f t="shared" si="1"/>
        <v>5.1516688179974174E-5</v>
      </c>
      <c r="X29" s="4"/>
    </row>
    <row r="30" spans="2:24">
      <c r="B30">
        <v>26</v>
      </c>
      <c r="C30">
        <f t="shared" si="0"/>
        <v>216.66666666666669</v>
      </c>
      <c r="D30">
        <v>13.3</v>
      </c>
      <c r="E30">
        <f>$B$2*10^(-6)*Sheet1!D30/$C$2*7.45*10^(-6)*10^6/$D$2*2*60</f>
        <v>1.0962751244698505E-5</v>
      </c>
      <c r="F30">
        <f t="shared" si="1"/>
        <v>5.4813756223492523E-5</v>
      </c>
    </row>
    <row r="31" spans="2:24">
      <c r="B31">
        <v>27</v>
      </c>
      <c r="C31">
        <f t="shared" si="0"/>
        <v>225</v>
      </c>
      <c r="E31">
        <f>$B$2*10^(-6)*Sheet1!D31/$C$2*7.45*10^(-6)*10^6/$D$2*2*60</f>
        <v>0</v>
      </c>
      <c r="F31">
        <f t="shared" si="1"/>
        <v>0</v>
      </c>
    </row>
    <row r="32" spans="2:24">
      <c r="B32">
        <v>28</v>
      </c>
      <c r="C32">
        <f t="shared" si="0"/>
        <v>233.33333333333331</v>
      </c>
      <c r="E32">
        <f>$B$2*10^(-6)*Sheet1!D32/$C$2*7.45*10^(-6)*10^6/$D$2*2*60</f>
        <v>0</v>
      </c>
      <c r="F32">
        <f t="shared" si="1"/>
        <v>0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E33">
        <f>$B$2*10^(-6)*Sheet1!D33/$C$2*7.45*10^(-6)*10^6/$D$2*2*60</f>
        <v>0</v>
      </c>
      <c r="F33">
        <f t="shared" si="1"/>
        <v>0</v>
      </c>
      <c r="L33">
        <v>1</v>
      </c>
      <c r="M33">
        <v>0.73899999999999999</v>
      </c>
      <c r="N33">
        <v>377.4</v>
      </c>
      <c r="O33" s="4">
        <v>118.4</v>
      </c>
      <c r="P33" s="4">
        <v>5.3699999999999998E-2</v>
      </c>
      <c r="Q33" s="4">
        <v>7.6999999999999999E-2</v>
      </c>
      <c r="R33" s="4">
        <v>0.59099999999999997</v>
      </c>
      <c r="S33" s="4"/>
      <c r="Z33" s="4"/>
    </row>
    <row r="34" spans="1:26">
      <c r="B34">
        <v>30</v>
      </c>
      <c r="C34">
        <f t="shared" si="0"/>
        <v>250</v>
      </c>
      <c r="E34">
        <f>$B$2*10^(-6)*Sheet1!D34/$C$2*7.45*10^(-6)*10^6/$D$2*2*60</f>
        <v>0</v>
      </c>
      <c r="F34">
        <f t="shared" si="1"/>
        <v>0</v>
      </c>
      <c r="K34">
        <f>SUM(N33:N34)</f>
        <v>75620.399999999994</v>
      </c>
      <c r="L34">
        <v>2</v>
      </c>
      <c r="M34">
        <v>0.86299999999999999</v>
      </c>
      <c r="N34">
        <v>75243</v>
      </c>
      <c r="O34">
        <v>92797.4</v>
      </c>
      <c r="P34" s="4">
        <v>1.2999999999999999E-2</v>
      </c>
      <c r="Q34" s="4">
        <v>15.29</v>
      </c>
      <c r="R34" s="4">
        <v>0.46800000000000003</v>
      </c>
      <c r="Z34" s="4"/>
    </row>
    <row r="35" spans="1:26">
      <c r="B35" s="5">
        <v>31</v>
      </c>
      <c r="C35">
        <f t="shared" si="0"/>
        <v>258.33333333333331</v>
      </c>
      <c r="E35">
        <f>$B$2*10^(-6)*Sheet1!D35/$C$2*7.45*10^(-6)*10^6/$D$2*2*60</f>
        <v>0</v>
      </c>
      <c r="F35">
        <f t="shared" si="1"/>
        <v>0</v>
      </c>
      <c r="L35">
        <v>3</v>
      </c>
      <c r="M35">
        <v>5.7460000000000004</v>
      </c>
      <c r="N35">
        <v>471.9</v>
      </c>
      <c r="O35">
        <v>120.8</v>
      </c>
      <c r="P35" s="4">
        <v>6.3100000000000003E-2</v>
      </c>
      <c r="Q35" s="4">
        <v>9.6000000000000002E-2</v>
      </c>
      <c r="R35" s="4">
        <v>0.52300000000000002</v>
      </c>
      <c r="X35" s="4"/>
    </row>
    <row r="36" spans="1:26">
      <c r="A36" s="5"/>
      <c r="B36" s="5">
        <v>32</v>
      </c>
      <c r="C36">
        <f t="shared" si="0"/>
        <v>266.66666666666669</v>
      </c>
      <c r="E36">
        <f>$B$2*10^(-6)*Sheet1!D36/$C$2*7.45*10^(-6)*10^6/$D$2*2*60</f>
        <v>0</v>
      </c>
      <c r="F36">
        <f t="shared" si="1"/>
        <v>0</v>
      </c>
      <c r="K36">
        <f>SUM(N35:N36)</f>
        <v>190799.4</v>
      </c>
      <c r="L36">
        <v>4</v>
      </c>
      <c r="M36">
        <v>5.8780000000000001</v>
      </c>
      <c r="N36">
        <v>190327.5</v>
      </c>
      <c r="O36">
        <v>106374.39999999999</v>
      </c>
      <c r="P36" s="4">
        <v>2.69E-2</v>
      </c>
      <c r="Q36" s="4">
        <v>38.677</v>
      </c>
      <c r="R36" s="4">
        <v>0.63800000000000001</v>
      </c>
      <c r="X36" s="4"/>
    </row>
    <row r="37" spans="1:26">
      <c r="B37">
        <v>33</v>
      </c>
      <c r="C37">
        <f t="shared" si="0"/>
        <v>275</v>
      </c>
      <c r="E37">
        <f>$B$2*10^(-6)*Sheet1!D37/$C$2*7.45*10^(-6)*10^6/$D$2*2*60</f>
        <v>0</v>
      </c>
      <c r="F37">
        <f t="shared" si="1"/>
        <v>0</v>
      </c>
      <c r="L37">
        <v>5</v>
      </c>
      <c r="M37">
        <v>10.744999999999999</v>
      </c>
      <c r="N37">
        <v>448.6</v>
      </c>
      <c r="O37">
        <v>119.5</v>
      </c>
      <c r="P37" s="4">
        <v>5.1799999999999999E-2</v>
      </c>
      <c r="Q37" s="4">
        <v>9.0999999999999998E-2</v>
      </c>
      <c r="R37" s="4">
        <v>0.505</v>
      </c>
    </row>
    <row r="38" spans="1:26">
      <c r="B38">
        <v>34</v>
      </c>
      <c r="C38">
        <f t="shared" si="0"/>
        <v>283.33333333333331</v>
      </c>
      <c r="E38">
        <f>$B$2*10^(-6)*Sheet1!D38/$C$2*7.45*10^(-6)*10^6/$D$2*2*60</f>
        <v>0</v>
      </c>
      <c r="F38">
        <f t="shared" si="1"/>
        <v>0</v>
      </c>
      <c r="K38">
        <f>SUM(N37:N38)</f>
        <v>197629.6</v>
      </c>
      <c r="L38">
        <v>6</v>
      </c>
      <c r="M38">
        <v>10.893000000000001</v>
      </c>
      <c r="N38">
        <v>197181</v>
      </c>
      <c r="O38">
        <v>102882.6</v>
      </c>
      <c r="P38" s="4">
        <v>3.1899999999999998E-2</v>
      </c>
      <c r="Q38" s="4">
        <v>40.069000000000003</v>
      </c>
      <c r="R38" s="4">
        <v>3.1179999999999999</v>
      </c>
    </row>
    <row r="39" spans="1:26">
      <c r="B39">
        <v>35</v>
      </c>
      <c r="C39">
        <f t="shared" si="0"/>
        <v>291.66666666666669</v>
      </c>
      <c r="E39">
        <f>$B$2*10^(-6)*Sheet1!D39/$C$2*7.45*10^(-6)*10^6/$D$2*2*60</f>
        <v>0</v>
      </c>
      <c r="F39">
        <f t="shared" si="1"/>
        <v>0</v>
      </c>
      <c r="K39">
        <v>504.9</v>
      </c>
      <c r="L39">
        <v>7</v>
      </c>
      <c r="M39">
        <v>15.743</v>
      </c>
      <c r="N39">
        <v>504.9</v>
      </c>
      <c r="O39">
        <v>126.7</v>
      </c>
      <c r="P39" s="4">
        <v>6.7500000000000004E-2</v>
      </c>
      <c r="Q39" s="4">
        <v>0.10299999999999999</v>
      </c>
      <c r="R39" s="4">
        <v>0.432</v>
      </c>
      <c r="Z39" s="4"/>
    </row>
    <row r="40" spans="1:26">
      <c r="B40">
        <v>36</v>
      </c>
      <c r="C40">
        <f t="shared" si="0"/>
        <v>300</v>
      </c>
      <c r="E40">
        <f>$B$2*10^(-6)*Sheet1!D40/$C$2*7.45*10^(-6)*10^6/$D$2*2*60</f>
        <v>0</v>
      </c>
      <c r="F40">
        <f t="shared" si="1"/>
        <v>0</v>
      </c>
      <c r="L40">
        <v>8</v>
      </c>
      <c r="M40">
        <v>20.75</v>
      </c>
      <c r="N40">
        <v>557.5</v>
      </c>
      <c r="O40">
        <v>142.30000000000001</v>
      </c>
      <c r="P40" s="4">
        <v>6.5699999999999995E-2</v>
      </c>
      <c r="Q40">
        <v>0.113</v>
      </c>
      <c r="R40" s="4">
        <v>0.66800000000000004</v>
      </c>
    </row>
    <row r="41" spans="1:26">
      <c r="B41">
        <v>37</v>
      </c>
      <c r="C41">
        <f t="shared" si="0"/>
        <v>308.33333333333331</v>
      </c>
      <c r="E41">
        <f>$B$2*10^(-6)*Sheet1!D41/$C$2*7.45*10^(-6)*10^6/$D$2*2*60</f>
        <v>0</v>
      </c>
      <c r="F41">
        <f t="shared" si="1"/>
        <v>0</v>
      </c>
      <c r="L41">
        <v>9</v>
      </c>
      <c r="M41">
        <v>25.748000000000001</v>
      </c>
      <c r="N41">
        <v>946.5</v>
      </c>
      <c r="O41">
        <v>237.9</v>
      </c>
      <c r="P41">
        <v>6.7400000000000002E-2</v>
      </c>
      <c r="Q41">
        <v>0.192</v>
      </c>
      <c r="R41" s="4">
        <v>0.60899999999999999</v>
      </c>
    </row>
    <row r="42" spans="1:26">
      <c r="B42">
        <v>38</v>
      </c>
      <c r="C42">
        <f t="shared" si="0"/>
        <v>316.66666666666669</v>
      </c>
      <c r="E42">
        <f>$B$2*10^(-6)*Sheet1!D42/$C$2*7.45*10^(-6)*10^6/$D$2*2*60</f>
        <v>0</v>
      </c>
      <c r="F42">
        <f t="shared" si="1"/>
        <v>0</v>
      </c>
      <c r="L42">
        <v>10</v>
      </c>
      <c r="M42">
        <v>30.75</v>
      </c>
      <c r="N42">
        <v>1773.4</v>
      </c>
      <c r="O42">
        <v>441.2</v>
      </c>
      <c r="P42">
        <v>6.6900000000000001E-2</v>
      </c>
      <c r="Q42">
        <v>0.36</v>
      </c>
      <c r="R42" s="4">
        <v>0.61799999999999999</v>
      </c>
    </row>
    <row r="43" spans="1:26">
      <c r="B43">
        <v>39</v>
      </c>
      <c r="C43">
        <f t="shared" si="0"/>
        <v>325</v>
      </c>
      <c r="E43">
        <f>$B$2*10^(-6)*Sheet1!D43/$C$2*7.45*10^(-6)*10^6/$D$2*2*60</f>
        <v>0</v>
      </c>
      <c r="F43">
        <f t="shared" si="1"/>
        <v>0</v>
      </c>
      <c r="L43">
        <v>11</v>
      </c>
      <c r="M43">
        <v>35.75</v>
      </c>
      <c r="N43">
        <v>3016.8</v>
      </c>
      <c r="O43">
        <v>740</v>
      </c>
      <c r="P43">
        <v>6.8099999999999994E-2</v>
      </c>
      <c r="Q43">
        <v>0.61299999999999999</v>
      </c>
      <c r="R43" s="4">
        <v>0.64600000000000002</v>
      </c>
      <c r="X43" s="4"/>
    </row>
    <row r="44" spans="1:26">
      <c r="B44">
        <v>40</v>
      </c>
      <c r="C44">
        <f t="shared" si="0"/>
        <v>333.33333333333337</v>
      </c>
      <c r="E44">
        <f>$B$2*10^(-6)*Sheet1!D44/$C$2*7.45*10^(-6)*10^6/$D$2*2*60</f>
        <v>0</v>
      </c>
      <c r="F44">
        <f t="shared" si="1"/>
        <v>0</v>
      </c>
      <c r="L44">
        <v>12</v>
      </c>
      <c r="M44">
        <v>40.752000000000002</v>
      </c>
      <c r="N44">
        <v>4237.3999999999996</v>
      </c>
      <c r="O44">
        <v>1029.0999999999999</v>
      </c>
      <c r="P44">
        <v>6.8500000000000005E-2</v>
      </c>
      <c r="Q44">
        <v>0.86099999999999999</v>
      </c>
      <c r="R44">
        <v>0.66800000000000004</v>
      </c>
      <c r="X44" s="4"/>
    </row>
    <row r="45" spans="1:26">
      <c r="B45">
        <v>41</v>
      </c>
      <c r="C45">
        <f t="shared" si="0"/>
        <v>341.66666666666663</v>
      </c>
      <c r="E45">
        <f>$B$2*10^(-6)*Sheet1!D45/$C$2*7.45*10^(-6)*10^6/$D$2*2*60</f>
        <v>0</v>
      </c>
      <c r="F45">
        <f t="shared" si="1"/>
        <v>0</v>
      </c>
      <c r="I45" s="9"/>
      <c r="L45">
        <v>13</v>
      </c>
      <c r="M45">
        <v>45.750999999999998</v>
      </c>
      <c r="N45">
        <v>5247.6</v>
      </c>
      <c r="O45">
        <v>1272.9000000000001</v>
      </c>
      <c r="P45" s="4">
        <v>6.9099999999999995E-2</v>
      </c>
      <c r="Q45">
        <v>1.0660000000000001</v>
      </c>
      <c r="R45">
        <v>0.65900000000000003</v>
      </c>
    </row>
    <row r="46" spans="1:26">
      <c r="B46">
        <v>42</v>
      </c>
      <c r="C46">
        <f t="shared" si="0"/>
        <v>350</v>
      </c>
      <c r="E46">
        <f>$B$2*10^(-6)*Sheet1!D46/$C$2*7.45*10^(-6)*10^6/$D$2*2*60</f>
        <v>0</v>
      </c>
      <c r="F46">
        <f t="shared" si="1"/>
        <v>0</v>
      </c>
      <c r="L46">
        <v>14</v>
      </c>
      <c r="M46">
        <v>50.750999999999998</v>
      </c>
      <c r="N46">
        <v>5841.4</v>
      </c>
      <c r="O46">
        <v>1409.3</v>
      </c>
      <c r="P46">
        <v>6.9400000000000003E-2</v>
      </c>
      <c r="Q46">
        <v>1.1870000000000001</v>
      </c>
      <c r="R46">
        <v>0.64300000000000002</v>
      </c>
      <c r="U46" s="4"/>
      <c r="Z46" s="4"/>
    </row>
    <row r="47" spans="1:26">
      <c r="B47">
        <v>43</v>
      </c>
      <c r="C47">
        <f t="shared" si="0"/>
        <v>358.33333333333337</v>
      </c>
      <c r="E47">
        <f>$B$2*10^(-6)*Sheet1!D47/$C$2*7.45*10^(-6)*10^6/$D$2*2*60</f>
        <v>0</v>
      </c>
      <c r="F47">
        <f t="shared" si="1"/>
        <v>0</v>
      </c>
      <c r="L47">
        <v>15</v>
      </c>
      <c r="M47">
        <v>55.75</v>
      </c>
      <c r="N47">
        <v>5925.3</v>
      </c>
      <c r="O47">
        <v>1429.1</v>
      </c>
      <c r="P47">
        <v>6.9400000000000003E-2</v>
      </c>
      <c r="Q47">
        <v>1.204</v>
      </c>
      <c r="R47" s="4">
        <v>0.629</v>
      </c>
    </row>
    <row r="48" spans="1:26">
      <c r="B48">
        <v>44</v>
      </c>
      <c r="C48">
        <f t="shared" si="0"/>
        <v>366.66666666666663</v>
      </c>
      <c r="E48">
        <f>$B$2*10^(-6)*Sheet1!D48/$C$2*7.45*10^(-6)*10^6/$D$2*2*60</f>
        <v>0</v>
      </c>
      <c r="F48">
        <f t="shared" si="1"/>
        <v>0</v>
      </c>
      <c r="L48" t="s">
        <v>22</v>
      </c>
      <c r="M48" t="s">
        <v>23</v>
      </c>
      <c r="N48" t="s">
        <v>24</v>
      </c>
      <c r="O48" t="s">
        <v>25</v>
      </c>
      <c r="P48" t="s">
        <v>26</v>
      </c>
      <c r="Q48" t="s">
        <v>27</v>
      </c>
      <c r="R48" s="4" t="s">
        <v>5</v>
      </c>
    </row>
    <row r="49" spans="2:18">
      <c r="B49">
        <v>45</v>
      </c>
      <c r="C49">
        <f t="shared" si="0"/>
        <v>375</v>
      </c>
      <c r="E49">
        <f>$B$2*10^(-6)*Sheet1!D49/$C$2*7.45*10^(-6)*10^6/$D$2*2*60</f>
        <v>0</v>
      </c>
      <c r="F49">
        <f t="shared" si="1"/>
        <v>0</v>
      </c>
      <c r="L49">
        <v>1</v>
      </c>
      <c r="M49">
        <v>0.73899999999999999</v>
      </c>
      <c r="N49">
        <v>4571.8</v>
      </c>
      <c r="O49">
        <v>1155.4000000000001</v>
      </c>
      <c r="P49">
        <v>6.7199999999999996E-2</v>
      </c>
      <c r="Q49">
        <v>23.696999999999999</v>
      </c>
      <c r="R49">
        <v>0.52</v>
      </c>
    </row>
    <row r="50" spans="2:18">
      <c r="B50">
        <v>46</v>
      </c>
      <c r="C50">
        <f t="shared" si="0"/>
        <v>383.33333333333337</v>
      </c>
      <c r="E50">
        <f>$B$2*10^(-6)*Sheet1!D50/$C$2*7.45*10^(-6)*10^6/$D$2*2*60</f>
        <v>0</v>
      </c>
      <c r="F50">
        <f t="shared" si="1"/>
        <v>0</v>
      </c>
      <c r="L50">
        <v>2</v>
      </c>
      <c r="M50">
        <v>5.75</v>
      </c>
      <c r="N50">
        <v>4594</v>
      </c>
      <c r="O50">
        <v>1129</v>
      </c>
      <c r="P50">
        <v>6.8500000000000005E-2</v>
      </c>
      <c r="Q50">
        <v>23.812000000000001</v>
      </c>
      <c r="R50" s="4">
        <v>0.64300000000000002</v>
      </c>
    </row>
    <row r="51" spans="2:18">
      <c r="B51">
        <v>47</v>
      </c>
      <c r="C51">
        <f t="shared" si="0"/>
        <v>391.66666666666663</v>
      </c>
      <c r="E51">
        <f>$B$2*10^(-6)*Sheet1!D51/$C$2*7.45*10^(-6)*10^6/$D$2*2*60</f>
        <v>0</v>
      </c>
      <c r="F51">
        <f t="shared" si="1"/>
        <v>0</v>
      </c>
      <c r="L51">
        <v>3</v>
      </c>
      <c r="M51">
        <v>10.749000000000001</v>
      </c>
      <c r="N51">
        <v>3563.8</v>
      </c>
      <c r="O51">
        <v>882.4</v>
      </c>
      <c r="P51">
        <v>6.7599999999999993E-2</v>
      </c>
      <c r="Q51">
        <v>18.472000000000001</v>
      </c>
      <c r="R51" s="4">
        <v>0.621</v>
      </c>
    </row>
    <row r="52" spans="2:18">
      <c r="B52">
        <v>48</v>
      </c>
      <c r="C52">
        <f t="shared" si="0"/>
        <v>400</v>
      </c>
      <c r="E52">
        <f>$B$2*10^(-6)*Sheet1!D52/$C$2*7.45*10^(-6)*10^6/$D$2*2*60</f>
        <v>0</v>
      </c>
      <c r="F52">
        <f t="shared" si="1"/>
        <v>0</v>
      </c>
      <c r="L52">
        <v>4</v>
      </c>
      <c r="M52">
        <v>15.747999999999999</v>
      </c>
      <c r="N52">
        <v>2603.9</v>
      </c>
      <c r="O52">
        <v>635.9</v>
      </c>
      <c r="P52">
        <v>6.83E-2</v>
      </c>
      <c r="Q52">
        <v>13.497</v>
      </c>
      <c r="R52">
        <v>0.60899999999999999</v>
      </c>
    </row>
    <row r="53" spans="2:18">
      <c r="B53">
        <v>49</v>
      </c>
      <c r="C53">
        <f t="shared" si="0"/>
        <v>408.33333333333337</v>
      </c>
      <c r="E53">
        <f>$B$2*10^(-6)*Sheet1!D53/$C$2*7.45*10^(-6)*10^6/$D$2*2*60</f>
        <v>0</v>
      </c>
      <c r="F53">
        <f t="shared" si="1"/>
        <v>0</v>
      </c>
      <c r="L53">
        <v>5</v>
      </c>
      <c r="M53">
        <v>20.747</v>
      </c>
      <c r="N53">
        <v>1684.1</v>
      </c>
      <c r="O53">
        <v>414.9</v>
      </c>
      <c r="P53">
        <v>6.7900000000000002E-2</v>
      </c>
      <c r="Q53">
        <v>8.7289999999999992</v>
      </c>
      <c r="R53" s="4">
        <v>0.57099999999999995</v>
      </c>
    </row>
    <row r="54" spans="2:18">
      <c r="B54">
        <v>50</v>
      </c>
      <c r="C54">
        <f t="shared" si="0"/>
        <v>416.66666666666663</v>
      </c>
      <c r="E54">
        <f>$B$2*10^(-6)*Sheet1!D54/$C$2*7.45*10^(-6)*10^6/$D$2*2*60</f>
        <v>0</v>
      </c>
      <c r="F54">
        <f t="shared" si="1"/>
        <v>0</v>
      </c>
      <c r="G54" s="4"/>
      <c r="L54">
        <v>6</v>
      </c>
      <c r="M54">
        <v>25.745999999999999</v>
      </c>
      <c r="N54">
        <v>1029.2</v>
      </c>
      <c r="O54">
        <v>258.3</v>
      </c>
      <c r="P54" s="4">
        <v>6.7500000000000004E-2</v>
      </c>
      <c r="Q54">
        <v>5.335</v>
      </c>
      <c r="R54">
        <v>0.56599999999999995</v>
      </c>
    </row>
    <row r="55" spans="2:18">
      <c r="B55">
        <v>51</v>
      </c>
      <c r="C55">
        <f t="shared" si="0"/>
        <v>425</v>
      </c>
      <c r="E55">
        <f>$B$2*10^(-6)*Sheet1!D55/$C$2*7.45*10^(-6)*10^6/$D$2*2*60</f>
        <v>0</v>
      </c>
      <c r="F55">
        <f t="shared" si="1"/>
        <v>0</v>
      </c>
      <c r="L55">
        <v>7</v>
      </c>
      <c r="M55">
        <v>30.745999999999999</v>
      </c>
      <c r="N55">
        <v>580.70000000000005</v>
      </c>
      <c r="O55">
        <v>151.80000000000001</v>
      </c>
      <c r="P55" s="4">
        <v>5.4600000000000003E-2</v>
      </c>
      <c r="Q55">
        <v>3.01</v>
      </c>
      <c r="R55" s="4">
        <v>0.56499999999999995</v>
      </c>
    </row>
    <row r="56" spans="2:18">
      <c r="B56">
        <v>52</v>
      </c>
      <c r="C56">
        <f t="shared" si="0"/>
        <v>433.33333333333337</v>
      </c>
      <c r="E56">
        <f>$B$2*10^(-6)*Sheet1!D56/$C$2*7.45*10^(-6)*10^6/$D$2*2*60</f>
        <v>0</v>
      </c>
      <c r="F56">
        <f t="shared" si="1"/>
        <v>0</v>
      </c>
      <c r="L56">
        <v>8</v>
      </c>
      <c r="M56">
        <v>35.743000000000002</v>
      </c>
      <c r="N56">
        <v>336.5</v>
      </c>
      <c r="O56">
        <v>83.7</v>
      </c>
      <c r="P56" s="4">
        <v>5.79E-2</v>
      </c>
      <c r="Q56">
        <v>1.744</v>
      </c>
      <c r="R56" s="4">
        <v>0.48</v>
      </c>
    </row>
    <row r="57" spans="2:18">
      <c r="B57">
        <v>53</v>
      </c>
      <c r="C57">
        <f t="shared" si="0"/>
        <v>441.66666666666663</v>
      </c>
      <c r="E57">
        <f>$B$2*10^(-6)*Sheet1!D57/$C$2*7.45*10^(-6)*10^6/$D$2*2*60</f>
        <v>0</v>
      </c>
      <c r="F57">
        <f t="shared" si="1"/>
        <v>0</v>
      </c>
      <c r="L57">
        <v>9</v>
      </c>
      <c r="M57">
        <v>40.744</v>
      </c>
      <c r="N57">
        <v>178</v>
      </c>
      <c r="O57">
        <v>46.5</v>
      </c>
      <c r="P57" s="4">
        <v>5.2600000000000001E-2</v>
      </c>
      <c r="Q57">
        <v>0.92300000000000004</v>
      </c>
      <c r="R57" s="4">
        <v>0.47399999999999998</v>
      </c>
    </row>
    <row r="58" spans="2:18">
      <c r="B58">
        <v>54</v>
      </c>
      <c r="C58">
        <f t="shared" si="0"/>
        <v>450</v>
      </c>
      <c r="E58">
        <f>$B$2*10^(-6)*Sheet1!D58/$C$2*7.45*10^(-6)*10^6/$D$2*2*60</f>
        <v>0</v>
      </c>
      <c r="F58">
        <f t="shared" si="1"/>
        <v>0</v>
      </c>
      <c r="L58">
        <v>10</v>
      </c>
      <c r="M58">
        <v>45.753</v>
      </c>
      <c r="N58">
        <v>87.3</v>
      </c>
      <c r="O58">
        <v>22.3</v>
      </c>
      <c r="P58" s="4">
        <v>4.8599999999999997E-2</v>
      </c>
      <c r="Q58">
        <v>0.45200000000000001</v>
      </c>
      <c r="R58" s="4">
        <v>0.89400000000000002</v>
      </c>
    </row>
    <row r="59" spans="2:18">
      <c r="B59">
        <v>55</v>
      </c>
      <c r="C59">
        <f t="shared" si="0"/>
        <v>458.33333333333337</v>
      </c>
      <c r="E59">
        <f>$B$2*10^(-6)*Sheet1!D59/$C$2*7.45*10^(-6)*10^6/$D$2*2*60</f>
        <v>0</v>
      </c>
      <c r="F59">
        <f t="shared" si="1"/>
        <v>0</v>
      </c>
      <c r="L59">
        <v>11</v>
      </c>
      <c r="M59">
        <v>50.731000000000002</v>
      </c>
      <c r="N59">
        <v>40.6</v>
      </c>
      <c r="O59">
        <v>9.6</v>
      </c>
      <c r="P59" s="4">
        <v>5.5E-2</v>
      </c>
      <c r="Q59">
        <v>0.21</v>
      </c>
      <c r="R59" s="4">
        <v>0.215</v>
      </c>
    </row>
    <row r="60" spans="2:18">
      <c r="B60">
        <v>56</v>
      </c>
      <c r="C60">
        <f t="shared" si="0"/>
        <v>466.66666666666663</v>
      </c>
      <c r="D60" s="11"/>
      <c r="E60">
        <f>$B$2*10^(-6)*Sheet1!D60/$C$2*7.45*10^(-6)*10^6/$D$2*2*60</f>
        <v>0</v>
      </c>
      <c r="F60">
        <f t="shared" si="1"/>
        <v>0</v>
      </c>
      <c r="L60">
        <v>12</v>
      </c>
      <c r="M60">
        <v>55.743000000000002</v>
      </c>
      <c r="N60">
        <v>23.1</v>
      </c>
      <c r="O60">
        <v>9.8000000000000007</v>
      </c>
      <c r="P60" s="4">
        <v>3.6499999999999998E-2</v>
      </c>
      <c r="Q60">
        <v>0.11899999999999999</v>
      </c>
      <c r="R60" s="4">
        <v>1.0169999999999999</v>
      </c>
    </row>
    <row r="61" spans="2:18">
      <c r="B61">
        <v>57</v>
      </c>
      <c r="C61">
        <f t="shared" si="0"/>
        <v>475</v>
      </c>
      <c r="E61">
        <f>$B$2*10^(-6)*Sheet1!D61/$C$2*7.45*10^(-6)*10^6/$D$2*2*60</f>
        <v>0</v>
      </c>
      <c r="F61">
        <f t="shared" si="1"/>
        <v>0</v>
      </c>
      <c r="L61" t="s">
        <v>22</v>
      </c>
      <c r="M61" t="s">
        <v>23</v>
      </c>
      <c r="N61" t="s">
        <v>24</v>
      </c>
      <c r="O61" s="4" t="s">
        <v>25</v>
      </c>
      <c r="P61" s="4" t="s">
        <v>26</v>
      </c>
      <c r="Q61" t="s">
        <v>27</v>
      </c>
      <c r="R61" s="4" t="s">
        <v>5</v>
      </c>
    </row>
    <row r="62" spans="2:18">
      <c r="B62">
        <v>58</v>
      </c>
      <c r="C62">
        <f t="shared" si="0"/>
        <v>483.33333333333337</v>
      </c>
      <c r="E62">
        <f>$B$2*10^(-6)*Sheet1!D62/$C$2*7.45*10^(-6)*10^6/$D$2*2*60</f>
        <v>0</v>
      </c>
      <c r="F62">
        <f t="shared" si="1"/>
        <v>0</v>
      </c>
      <c r="L62">
        <v>1</v>
      </c>
      <c r="M62">
        <v>20.756</v>
      </c>
      <c r="N62">
        <v>11</v>
      </c>
      <c r="O62">
        <v>5.4</v>
      </c>
      <c r="P62" s="4">
        <v>2.58E-2</v>
      </c>
      <c r="Q62" s="4">
        <v>29.984999999999999</v>
      </c>
      <c r="R62" s="4">
        <v>0.76700000000000002</v>
      </c>
    </row>
    <row r="63" spans="2:18">
      <c r="B63">
        <v>59</v>
      </c>
      <c r="C63">
        <f t="shared" si="0"/>
        <v>491.66666666666663</v>
      </c>
      <c r="E63">
        <f>$B$2*10^(-6)*Sheet1!D63/$C$2*7.45*10^(-6)*10^6/$D$2*2*60</f>
        <v>0</v>
      </c>
      <c r="F63">
        <f t="shared" si="1"/>
        <v>0</v>
      </c>
      <c r="L63">
        <v>2</v>
      </c>
      <c r="M63">
        <v>25.751000000000001</v>
      </c>
      <c r="N63">
        <v>12.5</v>
      </c>
      <c r="O63">
        <v>5.6</v>
      </c>
      <c r="P63">
        <v>2.8000000000000001E-2</v>
      </c>
      <c r="Q63">
        <v>33.844000000000001</v>
      </c>
      <c r="R63">
        <v>1.647</v>
      </c>
    </row>
    <row r="64" spans="2:18">
      <c r="B64">
        <v>60</v>
      </c>
      <c r="C64">
        <f t="shared" si="0"/>
        <v>500</v>
      </c>
      <c r="E64">
        <f>$B$2*10^(-6)*Sheet1!D64/$C$2*7.45*10^(-6)*10^6/$D$2*2*60</f>
        <v>0</v>
      </c>
      <c r="F64">
        <f t="shared" si="1"/>
        <v>0</v>
      </c>
      <c r="L64">
        <v>3</v>
      </c>
      <c r="M64">
        <v>30.765000000000001</v>
      </c>
      <c r="N64">
        <v>13.3</v>
      </c>
      <c r="O64">
        <v>8.8000000000000007</v>
      </c>
      <c r="P64" s="4">
        <v>2.06E-2</v>
      </c>
      <c r="Q64" s="4">
        <v>36.170999999999999</v>
      </c>
      <c r="R64" s="4">
        <v>2.008</v>
      </c>
    </row>
    <row r="65" spans="2:18">
      <c r="B65">
        <v>61</v>
      </c>
      <c r="C65">
        <f t="shared" si="0"/>
        <v>508.33333333333337</v>
      </c>
      <c r="E65">
        <f>$B$2*10^(-6)*Sheet1!D65/$C$2*7.45*10^(-6)*10^6/$D$2*2*60</f>
        <v>0</v>
      </c>
      <c r="F65">
        <f t="shared" si="1"/>
        <v>0</v>
      </c>
      <c r="R65" s="4"/>
    </row>
    <row r="66" spans="2:18">
      <c r="B66">
        <v>62</v>
      </c>
      <c r="C66">
        <f t="shared" si="0"/>
        <v>516.66666666666663</v>
      </c>
      <c r="E66">
        <f>$B$2*10^(-6)*Sheet1!D66/$C$2*7.45*10^(-6)*10^6/$D$2*2*60</f>
        <v>0</v>
      </c>
      <c r="F66">
        <f t="shared" si="1"/>
        <v>0</v>
      </c>
      <c r="P66" s="4"/>
    </row>
    <row r="67" spans="2:18">
      <c r="B67">
        <v>63</v>
      </c>
      <c r="C67">
        <f t="shared" si="0"/>
        <v>525</v>
      </c>
      <c r="E67">
        <f>$B$2*10^(-6)*Sheet1!D67/$C$2*7.45*10^(-6)*10^6/$D$2*2*60</f>
        <v>0</v>
      </c>
      <c r="F67">
        <f t="shared" si="1"/>
        <v>0</v>
      </c>
      <c r="P67" s="4"/>
      <c r="R67" s="4"/>
    </row>
    <row r="68" spans="2:18">
      <c r="B68">
        <v>64</v>
      </c>
      <c r="C68">
        <f t="shared" si="0"/>
        <v>533.33333333333337</v>
      </c>
      <c r="E68">
        <f>$B$2*10^(-6)*Sheet1!D68/$C$2*7.45*10^(-6)*10^6/$D$2*2*60</f>
        <v>0</v>
      </c>
      <c r="F68">
        <f t="shared" si="1"/>
        <v>0</v>
      </c>
      <c r="P68" s="4"/>
      <c r="R68" s="4"/>
    </row>
    <row r="69" spans="2:18">
      <c r="B69">
        <v>65</v>
      </c>
      <c r="C69">
        <f t="shared" ref="C69:C132" si="2">B69*100/60*5</f>
        <v>541.66666666666663</v>
      </c>
      <c r="E69">
        <f>$B$2*10^(-6)*Sheet1!D69/$C$2*7.45*10^(-6)*10^6/$D$2*2*60</f>
        <v>0</v>
      </c>
      <c r="F69">
        <f t="shared" ref="F69:F99" si="3">E69*5</f>
        <v>0</v>
      </c>
      <c r="P69" s="4"/>
    </row>
    <row r="70" spans="2:18">
      <c r="B70">
        <v>66</v>
      </c>
      <c r="C70">
        <f t="shared" si="2"/>
        <v>550</v>
      </c>
      <c r="E70">
        <f>$B$2*10^(-6)*Sheet1!D70/$C$2*7.45*10^(-6)*10^6/$D$2*2*60</f>
        <v>0</v>
      </c>
      <c r="F70">
        <f t="shared" si="3"/>
        <v>0</v>
      </c>
      <c r="P70" s="4"/>
    </row>
    <row r="71" spans="2:18">
      <c r="B71">
        <v>67</v>
      </c>
      <c r="C71">
        <f t="shared" si="2"/>
        <v>558.33333333333337</v>
      </c>
      <c r="E71">
        <f>$B$2*10^(-6)*Sheet1!D71/$C$2*7.45*10^(-6)*10^6/$D$2*2*60</f>
        <v>0</v>
      </c>
      <c r="F71">
        <f t="shared" si="3"/>
        <v>0</v>
      </c>
      <c r="O71" s="4"/>
      <c r="P71" s="4"/>
      <c r="R71" s="4"/>
    </row>
    <row r="72" spans="2:18">
      <c r="B72">
        <v>68</v>
      </c>
      <c r="C72">
        <f t="shared" si="2"/>
        <v>566.66666666666663</v>
      </c>
      <c r="E72">
        <f>$B$2*10^(-6)*Sheet1!D72/$C$2*7.45*10^(-6)*10^6/$D$2*2*60</f>
        <v>0</v>
      </c>
      <c r="F72">
        <f t="shared" si="3"/>
        <v>0</v>
      </c>
      <c r="O72" s="4"/>
      <c r="P72" s="4"/>
    </row>
    <row r="73" spans="2:18">
      <c r="B73">
        <v>69</v>
      </c>
      <c r="C73">
        <f t="shared" si="2"/>
        <v>575</v>
      </c>
      <c r="E73">
        <f>$B$2*10^(-6)*Sheet1!D73/$C$2*7.45*10^(-6)*10^6/$D$2*2*60</f>
        <v>0</v>
      </c>
      <c r="F73">
        <f t="shared" si="3"/>
        <v>0</v>
      </c>
      <c r="P73" s="4"/>
      <c r="R73" s="4"/>
    </row>
    <row r="74" spans="2:18">
      <c r="B74">
        <v>70</v>
      </c>
      <c r="C74">
        <f t="shared" si="2"/>
        <v>583.33333333333337</v>
      </c>
      <c r="E74">
        <f>$B$2*10^(-6)*Sheet1!D74/$C$2*7.45*10^(-6)*10^6/$D$2*2*60</f>
        <v>0</v>
      </c>
      <c r="F74">
        <f t="shared" si="3"/>
        <v>0</v>
      </c>
    </row>
    <row r="75" spans="2:18">
      <c r="B75">
        <v>71</v>
      </c>
      <c r="C75">
        <f t="shared" si="2"/>
        <v>591.66666666666663</v>
      </c>
      <c r="E75">
        <f>$B$2*10^(-6)*Sheet1!D75/$C$2*7.45*10^(-6)*10^6/$D$2*2*60</f>
        <v>0</v>
      </c>
      <c r="F75">
        <f t="shared" si="3"/>
        <v>0</v>
      </c>
      <c r="P75" s="4"/>
      <c r="R75" s="4"/>
    </row>
    <row r="76" spans="2:18">
      <c r="B76">
        <v>72</v>
      </c>
      <c r="C76">
        <f t="shared" si="2"/>
        <v>600</v>
      </c>
      <c r="E76">
        <f>$B$2*10^(-6)*Sheet1!D76/$C$2*7.45*10^(-6)*10^6/$D$2*2*60</f>
        <v>0</v>
      </c>
      <c r="F76">
        <f t="shared" si="3"/>
        <v>0</v>
      </c>
      <c r="P76" s="4"/>
      <c r="R76" s="4"/>
    </row>
    <row r="77" spans="2:18">
      <c r="B77">
        <v>73</v>
      </c>
      <c r="C77">
        <f t="shared" si="2"/>
        <v>608.33333333333337</v>
      </c>
      <c r="E77">
        <f>$B$2*10^(-6)*Sheet1!D77/$C$2*7.45*10^(-6)*10^6/$D$2*2*60</f>
        <v>0</v>
      </c>
      <c r="F77">
        <f t="shared" si="3"/>
        <v>0</v>
      </c>
      <c r="O77" s="4"/>
      <c r="P77" s="4"/>
      <c r="R77" s="4"/>
    </row>
    <row r="78" spans="2:18">
      <c r="B78">
        <v>74</v>
      </c>
      <c r="C78">
        <f t="shared" si="2"/>
        <v>616.66666666666663</v>
      </c>
      <c r="E78">
        <f>$B$2*10^(-6)*Sheet1!D78/$C$2*7.45*10^(-6)*10^6/$D$2*2*60</f>
        <v>0</v>
      </c>
      <c r="F78">
        <f t="shared" si="3"/>
        <v>0</v>
      </c>
      <c r="P78" s="4"/>
      <c r="R78" s="4"/>
    </row>
    <row r="79" spans="2:18">
      <c r="B79">
        <v>75</v>
      </c>
      <c r="C79">
        <f t="shared" si="2"/>
        <v>625</v>
      </c>
      <c r="E79">
        <f>$B$2*10^(-6)*Sheet1!D79/$C$2*7.45*10^(-6)*10^6/$D$2*2*60</f>
        <v>0</v>
      </c>
      <c r="F79">
        <f t="shared" si="3"/>
        <v>0</v>
      </c>
      <c r="O79" s="4"/>
      <c r="P79" s="4"/>
      <c r="R79" s="4"/>
    </row>
    <row r="80" spans="2:18">
      <c r="B80">
        <v>76</v>
      </c>
      <c r="C80">
        <f t="shared" si="2"/>
        <v>633.33333333333337</v>
      </c>
      <c r="E80">
        <f>$B$2*10^(-6)*Sheet1!D80/$C$2*7.45*10^(-6)*10^6/$D$2*2*60</f>
        <v>0</v>
      </c>
      <c r="F80">
        <f t="shared" si="3"/>
        <v>0</v>
      </c>
      <c r="R80" s="4"/>
    </row>
    <row r="81" spans="2:18">
      <c r="B81">
        <v>77</v>
      </c>
      <c r="C81">
        <f t="shared" si="2"/>
        <v>641.66666666666674</v>
      </c>
      <c r="E81">
        <f>$B$2*10^(-6)*Sheet1!D81/$C$2*7.45*10^(-6)*10^6/$D$2*2*60</f>
        <v>0</v>
      </c>
      <c r="F81">
        <f t="shared" si="3"/>
        <v>0</v>
      </c>
      <c r="P81" s="4"/>
    </row>
    <row r="82" spans="2:18">
      <c r="B82">
        <v>78</v>
      </c>
      <c r="C82">
        <f t="shared" si="2"/>
        <v>650</v>
      </c>
      <c r="E82">
        <f>$B$2*10^(-6)*Sheet1!D82/$C$2*7.45*10^(-6)*10^6/$D$2*2*60</f>
        <v>0</v>
      </c>
      <c r="F82">
        <f t="shared" si="3"/>
        <v>0</v>
      </c>
      <c r="R82" s="4"/>
    </row>
    <row r="83" spans="2:18">
      <c r="B83">
        <v>79</v>
      </c>
      <c r="C83">
        <f t="shared" si="2"/>
        <v>658.33333333333326</v>
      </c>
      <c r="E83">
        <f>$B$2*10^(-6)*Sheet1!D83/$C$2*7.45*10^(-6)*10^6/$D$2*2*60</f>
        <v>0</v>
      </c>
      <c r="F83">
        <f t="shared" si="3"/>
        <v>0</v>
      </c>
      <c r="P83" s="4"/>
      <c r="R83" s="4"/>
    </row>
    <row r="84" spans="2:18">
      <c r="B84">
        <v>80</v>
      </c>
      <c r="C84">
        <f t="shared" si="2"/>
        <v>666.66666666666674</v>
      </c>
      <c r="E84">
        <f>$B$2*10^(-6)*Sheet1!D84/$C$2*7.45*10^(-6)*10^6/$D$2*2*60</f>
        <v>0</v>
      </c>
      <c r="F84">
        <f t="shared" si="3"/>
        <v>0</v>
      </c>
      <c r="P84" s="4"/>
      <c r="R84" s="4"/>
    </row>
    <row r="85" spans="2:18">
      <c r="B85">
        <v>81</v>
      </c>
      <c r="C85">
        <f t="shared" si="2"/>
        <v>675</v>
      </c>
      <c r="E85">
        <f>$B$2*10^(-6)*Sheet1!D85/$C$2*7.45*10^(-6)*10^6/$D$2*2*60</f>
        <v>0</v>
      </c>
      <c r="F85">
        <f t="shared" si="3"/>
        <v>0</v>
      </c>
      <c r="P85" s="4"/>
      <c r="R85" s="4"/>
    </row>
    <row r="86" spans="2:18">
      <c r="B86">
        <v>82</v>
      </c>
      <c r="C86">
        <f t="shared" si="2"/>
        <v>683.33333333333326</v>
      </c>
      <c r="E86">
        <f>$B$2*10^(-6)*Sheet1!D86/$C$2*7.45*10^(-6)*10^6/$D$2*2*60</f>
        <v>0</v>
      </c>
      <c r="F86">
        <f t="shared" si="3"/>
        <v>0</v>
      </c>
      <c r="P86" s="4"/>
      <c r="R86" s="4"/>
    </row>
    <row r="87" spans="2:18">
      <c r="B87">
        <v>83</v>
      </c>
      <c r="C87">
        <f t="shared" si="2"/>
        <v>691.66666666666674</v>
      </c>
      <c r="E87">
        <f>$B$2*10^(-6)*Sheet1!D87/$C$2*7.45*10^(-6)*10^6/$D$2*2*60</f>
        <v>0</v>
      </c>
      <c r="F87">
        <f t="shared" si="3"/>
        <v>0</v>
      </c>
    </row>
    <row r="88" spans="2:18">
      <c r="B88">
        <v>84</v>
      </c>
      <c r="C88">
        <f t="shared" si="2"/>
        <v>700</v>
      </c>
      <c r="E88">
        <f>$B$2*10^(-6)*Sheet1!D88/$C$2*7.45*10^(-6)*10^6/$D$2*2*60</f>
        <v>0</v>
      </c>
      <c r="F88">
        <f t="shared" si="3"/>
        <v>0</v>
      </c>
      <c r="H88">
        <v>700</v>
      </c>
      <c r="P88" s="4"/>
      <c r="R88" s="4"/>
    </row>
    <row r="89" spans="2:18">
      <c r="B89">
        <v>85</v>
      </c>
      <c r="C89">
        <f t="shared" si="2"/>
        <v>708.33333333333326</v>
      </c>
      <c r="E89">
        <f>$B$2*10^(-6)*Sheet1!D89/$C$2*7.45*10^(-6)*10^6/$D$2*2*60</f>
        <v>0</v>
      </c>
      <c r="F89">
        <f t="shared" si="3"/>
        <v>0</v>
      </c>
      <c r="H89">
        <v>700</v>
      </c>
      <c r="P89" s="4"/>
      <c r="R89" s="4"/>
    </row>
    <row r="90" spans="2:18">
      <c r="B90">
        <v>86</v>
      </c>
      <c r="C90">
        <f t="shared" si="2"/>
        <v>716.66666666666674</v>
      </c>
      <c r="E90">
        <f>$B$2*10^(-6)*Sheet1!D90/$C$2*7.45*10^(-6)*10^6/$D$2*2*60</f>
        <v>0</v>
      </c>
      <c r="F90">
        <f t="shared" si="3"/>
        <v>0</v>
      </c>
      <c r="H90">
        <v>700</v>
      </c>
      <c r="R90" s="4"/>
    </row>
    <row r="91" spans="2:18">
      <c r="B91">
        <v>87</v>
      </c>
      <c r="C91">
        <f t="shared" si="2"/>
        <v>725</v>
      </c>
      <c r="E91">
        <f>$B$2*10^(-6)*Sheet1!D91/$C$2*7.45*10^(-6)*10^6/$D$2*2*60</f>
        <v>0</v>
      </c>
      <c r="F91">
        <f t="shared" si="3"/>
        <v>0</v>
      </c>
      <c r="H91">
        <v>700</v>
      </c>
      <c r="P91" s="4"/>
      <c r="R91" s="4"/>
    </row>
    <row r="92" spans="2:18">
      <c r="B92">
        <v>88</v>
      </c>
      <c r="C92">
        <f t="shared" si="2"/>
        <v>733.33333333333326</v>
      </c>
      <c r="E92">
        <f>$B$2*10^(-6)*Sheet1!D92/$C$2*7.45*10^(-6)*10^6/$D$2*2*60</f>
        <v>0</v>
      </c>
      <c r="F92">
        <f t="shared" si="3"/>
        <v>0</v>
      </c>
      <c r="H92">
        <v>700</v>
      </c>
      <c r="P92" s="4"/>
      <c r="R92" s="4"/>
    </row>
    <row r="93" spans="2:18">
      <c r="B93">
        <v>89</v>
      </c>
      <c r="C93">
        <f t="shared" si="2"/>
        <v>741.66666666666674</v>
      </c>
      <c r="E93">
        <f>$B$2*10^(-6)*Sheet1!D93/$C$2*7.45*10^(-6)*10^6/$D$2*2*60</f>
        <v>0</v>
      </c>
      <c r="F93">
        <f t="shared" si="3"/>
        <v>0</v>
      </c>
      <c r="H93">
        <v>700</v>
      </c>
      <c r="P93" s="4"/>
      <c r="R93" s="4"/>
    </row>
    <row r="94" spans="2:18">
      <c r="B94">
        <v>90</v>
      </c>
      <c r="C94">
        <f t="shared" si="2"/>
        <v>750</v>
      </c>
      <c r="E94">
        <f>$B$2*10^(-6)*Sheet1!D94/$C$2*7.45*10^(-6)*10^6/$D$2*2*60</f>
        <v>0</v>
      </c>
      <c r="F94">
        <f t="shared" si="3"/>
        <v>0</v>
      </c>
      <c r="H94">
        <v>700</v>
      </c>
      <c r="P94" s="4"/>
      <c r="R94" s="4"/>
    </row>
    <row r="95" spans="2:18">
      <c r="B95">
        <v>91</v>
      </c>
      <c r="C95">
        <f t="shared" si="2"/>
        <v>758.33333333333326</v>
      </c>
      <c r="E95">
        <f>$B$2*10^(-6)*Sheet1!D95/$C$2*7.45*10^(-6)*10^6/$D$2*2*60</f>
        <v>0</v>
      </c>
      <c r="F95">
        <f t="shared" si="3"/>
        <v>0</v>
      </c>
      <c r="H95">
        <v>700</v>
      </c>
      <c r="L95" s="11"/>
      <c r="M95" s="11"/>
      <c r="N95" s="11"/>
      <c r="O95" s="11"/>
      <c r="P95" s="11"/>
      <c r="Q95" s="11"/>
      <c r="R95" s="11"/>
    </row>
    <row r="96" spans="2:18">
      <c r="B96">
        <v>92</v>
      </c>
      <c r="C96">
        <f t="shared" si="2"/>
        <v>766.66666666666674</v>
      </c>
      <c r="E96">
        <f>$B$2*10^(-6)*Sheet1!D96/$C$2*7.45*10^(-6)*10^6/$D$2*2*60</f>
        <v>0</v>
      </c>
      <c r="F96">
        <f t="shared" si="3"/>
        <v>0</v>
      </c>
      <c r="H96">
        <v>700</v>
      </c>
      <c r="P96" s="4"/>
      <c r="Q96" s="4"/>
      <c r="R96" s="4"/>
    </row>
    <row r="97" spans="2:18">
      <c r="B97">
        <v>93</v>
      </c>
      <c r="C97">
        <f t="shared" si="2"/>
        <v>775</v>
      </c>
      <c r="E97">
        <f>$B$2*10^(-6)*Sheet1!D97/$C$2*7.45*10^(-6)*10^6/$D$2*2*60</f>
        <v>0</v>
      </c>
      <c r="F97">
        <f t="shared" si="3"/>
        <v>0</v>
      </c>
      <c r="H97">
        <v>700</v>
      </c>
      <c r="R97" s="4"/>
    </row>
    <row r="98" spans="2:18">
      <c r="B98">
        <v>94</v>
      </c>
      <c r="C98">
        <f t="shared" si="2"/>
        <v>783.33333333333326</v>
      </c>
      <c r="E98">
        <f>$B$2*10^(-6)*Sheet1!D98/$C$2*7.45*10^(-6)*10^6/$D$2*2*60</f>
        <v>0</v>
      </c>
      <c r="F98">
        <f t="shared" si="3"/>
        <v>0</v>
      </c>
      <c r="H98">
        <v>700</v>
      </c>
      <c r="R98" s="4"/>
    </row>
    <row r="99" spans="2:18">
      <c r="B99">
        <v>95</v>
      </c>
      <c r="C99">
        <f t="shared" si="2"/>
        <v>791.66666666666674</v>
      </c>
      <c r="E99">
        <f>$B$2*10^(-6)*Sheet1!D99/$C$2*7.45*10^(-6)*10^6/$D$2*2*60</f>
        <v>0</v>
      </c>
      <c r="F99">
        <f t="shared" si="3"/>
        <v>0</v>
      </c>
      <c r="H99">
        <v>700</v>
      </c>
      <c r="R99" s="4"/>
    </row>
    <row r="100" spans="2:18">
      <c r="B100">
        <v>96</v>
      </c>
      <c r="C100">
        <f t="shared" si="2"/>
        <v>800</v>
      </c>
      <c r="E100">
        <f t="shared" ref="E100:E103" si="4">$B$2*10^(-6)*D100/$C$2*7.45*10^(-6)*10^6/$D$2*2*60</f>
        <v>0</v>
      </c>
      <c r="F100">
        <f t="shared" ref="F100:F132" si="5">E100*5</f>
        <v>0</v>
      </c>
      <c r="R100" s="4"/>
    </row>
    <row r="101" spans="2:18">
      <c r="B101">
        <v>97</v>
      </c>
      <c r="C101">
        <f t="shared" si="2"/>
        <v>808.33333333333326</v>
      </c>
      <c r="E101">
        <f t="shared" si="4"/>
        <v>0</v>
      </c>
      <c r="F101">
        <f t="shared" si="5"/>
        <v>0</v>
      </c>
      <c r="R101" s="4"/>
    </row>
    <row r="102" spans="2:18">
      <c r="B102">
        <v>98</v>
      </c>
      <c r="C102">
        <f t="shared" si="2"/>
        <v>816.66666666666674</v>
      </c>
      <c r="E102">
        <f t="shared" si="4"/>
        <v>0</v>
      </c>
      <c r="F102">
        <f t="shared" si="5"/>
        <v>0</v>
      </c>
      <c r="R102" s="4"/>
    </row>
    <row r="103" spans="2:18">
      <c r="B103">
        <v>99</v>
      </c>
      <c r="C103">
        <f t="shared" si="2"/>
        <v>825</v>
      </c>
      <c r="E103">
        <f t="shared" si="4"/>
        <v>0</v>
      </c>
      <c r="F103">
        <f t="shared" si="5"/>
        <v>0</v>
      </c>
      <c r="R103" s="4"/>
    </row>
    <row r="104" spans="2:18">
      <c r="B104">
        <v>100</v>
      </c>
      <c r="C104">
        <f t="shared" si="2"/>
        <v>833.33333333333326</v>
      </c>
      <c r="E104">
        <f t="shared" ref="E104:E163" si="6">$B$2*10^(-6)*D104/$C$2*7.45*10^(-6)*10^6/$D$2*2*60</f>
        <v>0</v>
      </c>
      <c r="F104">
        <f t="shared" si="5"/>
        <v>0</v>
      </c>
      <c r="P104" s="4"/>
      <c r="R104" s="4"/>
    </row>
    <row r="105" spans="2:18">
      <c r="B105">
        <v>101</v>
      </c>
      <c r="C105">
        <f t="shared" si="2"/>
        <v>841.66666666666674</v>
      </c>
      <c r="E105">
        <f t="shared" si="6"/>
        <v>0</v>
      </c>
      <c r="F105">
        <f t="shared" si="5"/>
        <v>0</v>
      </c>
      <c r="P105" s="4"/>
    </row>
    <row r="106" spans="2:18">
      <c r="B106">
        <v>102</v>
      </c>
      <c r="C106">
        <f t="shared" si="2"/>
        <v>850</v>
      </c>
      <c r="E106">
        <f t="shared" si="6"/>
        <v>0</v>
      </c>
      <c r="F106">
        <f t="shared" si="5"/>
        <v>0</v>
      </c>
      <c r="R106" s="4"/>
    </row>
    <row r="107" spans="2:18">
      <c r="B107">
        <v>103</v>
      </c>
      <c r="C107">
        <f t="shared" si="2"/>
        <v>858.33333333333326</v>
      </c>
      <c r="E107">
        <f t="shared" si="6"/>
        <v>0</v>
      </c>
      <c r="F107">
        <f t="shared" si="5"/>
        <v>0</v>
      </c>
      <c r="P107" s="4"/>
    </row>
    <row r="108" spans="2:18">
      <c r="B108">
        <v>104</v>
      </c>
      <c r="C108">
        <f t="shared" si="2"/>
        <v>866.66666666666674</v>
      </c>
      <c r="E108">
        <f t="shared" si="6"/>
        <v>0</v>
      </c>
      <c r="F108">
        <f t="shared" si="5"/>
        <v>0</v>
      </c>
      <c r="R108" s="4"/>
    </row>
    <row r="109" spans="2:18">
      <c r="B109">
        <v>105</v>
      </c>
      <c r="C109">
        <f t="shared" si="2"/>
        <v>875</v>
      </c>
      <c r="E109">
        <f t="shared" si="6"/>
        <v>0</v>
      </c>
      <c r="F109">
        <f t="shared" si="5"/>
        <v>0</v>
      </c>
      <c r="R109" s="4"/>
    </row>
    <row r="110" spans="2:18">
      <c r="B110">
        <v>106</v>
      </c>
      <c r="C110">
        <f t="shared" si="2"/>
        <v>883.33333333333326</v>
      </c>
      <c r="E110">
        <f t="shared" si="6"/>
        <v>0</v>
      </c>
      <c r="F110">
        <f t="shared" si="5"/>
        <v>0</v>
      </c>
      <c r="R110" s="4"/>
    </row>
    <row r="111" spans="2:18">
      <c r="B111">
        <v>107</v>
      </c>
      <c r="C111">
        <f t="shared" si="2"/>
        <v>891.66666666666674</v>
      </c>
      <c r="E111">
        <f t="shared" si="6"/>
        <v>0</v>
      </c>
      <c r="F111">
        <f t="shared" si="5"/>
        <v>0</v>
      </c>
      <c r="R111" s="4"/>
    </row>
    <row r="112" spans="2:18">
      <c r="B112">
        <v>108</v>
      </c>
      <c r="C112">
        <f t="shared" si="2"/>
        <v>900</v>
      </c>
      <c r="E112">
        <f t="shared" si="6"/>
        <v>0</v>
      </c>
      <c r="F112">
        <f t="shared" si="5"/>
        <v>0</v>
      </c>
      <c r="R112" s="4"/>
    </row>
    <row r="113" spans="2:19">
      <c r="B113">
        <v>109</v>
      </c>
      <c r="C113">
        <f t="shared" si="2"/>
        <v>908.33333333333326</v>
      </c>
      <c r="E113">
        <f t="shared" si="6"/>
        <v>0</v>
      </c>
      <c r="F113">
        <f t="shared" si="5"/>
        <v>0</v>
      </c>
      <c r="R113" s="4"/>
    </row>
    <row r="114" spans="2:19">
      <c r="B114">
        <v>110</v>
      </c>
      <c r="C114">
        <f t="shared" si="2"/>
        <v>916.66666666666674</v>
      </c>
      <c r="E114">
        <f t="shared" si="6"/>
        <v>0</v>
      </c>
      <c r="F114">
        <f t="shared" si="5"/>
        <v>0</v>
      </c>
      <c r="R114" s="4"/>
    </row>
    <row r="115" spans="2:19">
      <c r="B115">
        <v>111</v>
      </c>
      <c r="C115">
        <f t="shared" si="2"/>
        <v>925</v>
      </c>
      <c r="E115">
        <f t="shared" si="6"/>
        <v>0</v>
      </c>
      <c r="F115">
        <f t="shared" si="5"/>
        <v>0</v>
      </c>
      <c r="R115" s="4"/>
    </row>
    <row r="116" spans="2:19">
      <c r="B116">
        <v>112</v>
      </c>
      <c r="C116">
        <f t="shared" si="2"/>
        <v>933.33333333333326</v>
      </c>
      <c r="E116">
        <f t="shared" si="6"/>
        <v>0</v>
      </c>
      <c r="F116">
        <f t="shared" si="5"/>
        <v>0</v>
      </c>
    </row>
    <row r="117" spans="2:19">
      <c r="B117">
        <v>113</v>
      </c>
      <c r="C117">
        <f t="shared" si="2"/>
        <v>941.66666666666674</v>
      </c>
      <c r="E117">
        <f t="shared" si="6"/>
        <v>0</v>
      </c>
      <c r="F117">
        <f t="shared" si="5"/>
        <v>0</v>
      </c>
      <c r="P117" s="4"/>
      <c r="Q117" s="4"/>
      <c r="S117" s="4"/>
    </row>
    <row r="118" spans="2:19">
      <c r="B118">
        <v>114</v>
      </c>
      <c r="C118">
        <f t="shared" si="2"/>
        <v>950</v>
      </c>
      <c r="E118">
        <f t="shared" si="6"/>
        <v>0</v>
      </c>
      <c r="F118">
        <f t="shared" si="5"/>
        <v>0</v>
      </c>
    </row>
    <row r="119" spans="2:19">
      <c r="B119">
        <v>115</v>
      </c>
      <c r="C119">
        <f t="shared" si="2"/>
        <v>958.33333333333326</v>
      </c>
      <c r="E119">
        <f t="shared" si="6"/>
        <v>0</v>
      </c>
      <c r="F119">
        <f t="shared" si="5"/>
        <v>0</v>
      </c>
      <c r="R119" s="4"/>
    </row>
    <row r="120" spans="2:19">
      <c r="B120">
        <v>116</v>
      </c>
      <c r="C120">
        <f t="shared" si="2"/>
        <v>966.66666666666674</v>
      </c>
      <c r="E120">
        <f t="shared" si="6"/>
        <v>0</v>
      </c>
      <c r="F120">
        <f t="shared" si="5"/>
        <v>0</v>
      </c>
    </row>
    <row r="121" spans="2:19">
      <c r="B121">
        <v>117</v>
      </c>
      <c r="C121">
        <f t="shared" si="2"/>
        <v>975</v>
      </c>
      <c r="E121">
        <f t="shared" si="6"/>
        <v>0</v>
      </c>
      <c r="F121">
        <f t="shared" si="5"/>
        <v>0</v>
      </c>
      <c r="R121" s="4"/>
    </row>
    <row r="122" spans="2:19">
      <c r="B122">
        <v>118</v>
      </c>
      <c r="C122">
        <f t="shared" si="2"/>
        <v>983.33333333333326</v>
      </c>
      <c r="E122">
        <f t="shared" si="6"/>
        <v>0</v>
      </c>
      <c r="F122">
        <f t="shared" si="5"/>
        <v>0</v>
      </c>
      <c r="R122" s="4"/>
    </row>
    <row r="123" spans="2:19">
      <c r="B123">
        <v>119</v>
      </c>
      <c r="C123">
        <f t="shared" si="2"/>
        <v>991.66666666666674</v>
      </c>
      <c r="E123">
        <f t="shared" si="6"/>
        <v>0</v>
      </c>
      <c r="F123">
        <f t="shared" si="5"/>
        <v>0</v>
      </c>
    </row>
    <row r="124" spans="2:19">
      <c r="B124">
        <v>120</v>
      </c>
      <c r="C124">
        <f t="shared" si="2"/>
        <v>1000</v>
      </c>
      <c r="E124">
        <f t="shared" si="6"/>
        <v>0</v>
      </c>
      <c r="F124">
        <f t="shared" si="5"/>
        <v>0</v>
      </c>
      <c r="R124" s="4"/>
    </row>
    <row r="125" spans="2:19">
      <c r="B125">
        <v>121</v>
      </c>
      <c r="C125">
        <f t="shared" si="2"/>
        <v>1008.3333333333333</v>
      </c>
      <c r="E125">
        <f t="shared" si="6"/>
        <v>0</v>
      </c>
      <c r="F125">
        <f t="shared" si="5"/>
        <v>0</v>
      </c>
      <c r="R125" s="4"/>
    </row>
    <row r="126" spans="2:19">
      <c r="B126">
        <v>122</v>
      </c>
      <c r="C126">
        <f t="shared" si="2"/>
        <v>1016.6666666666667</v>
      </c>
      <c r="E126">
        <f t="shared" si="6"/>
        <v>0</v>
      </c>
      <c r="F126">
        <f t="shared" si="5"/>
        <v>0</v>
      </c>
      <c r="R126" s="4"/>
    </row>
    <row r="127" spans="2:19">
      <c r="B127">
        <v>123</v>
      </c>
      <c r="C127">
        <f t="shared" si="2"/>
        <v>1025</v>
      </c>
      <c r="E127">
        <f t="shared" si="6"/>
        <v>0</v>
      </c>
      <c r="F127">
        <f t="shared" si="5"/>
        <v>0</v>
      </c>
      <c r="R127" s="4"/>
    </row>
    <row r="128" spans="2:19">
      <c r="B128">
        <v>124</v>
      </c>
      <c r="C128">
        <f t="shared" si="2"/>
        <v>1033.3333333333333</v>
      </c>
      <c r="E128">
        <f t="shared" si="6"/>
        <v>0</v>
      </c>
      <c r="F128">
        <f t="shared" si="5"/>
        <v>0</v>
      </c>
      <c r="R128" s="4"/>
    </row>
    <row r="129" spans="2:19">
      <c r="B129">
        <v>125</v>
      </c>
      <c r="C129">
        <f t="shared" si="2"/>
        <v>1041.6666666666667</v>
      </c>
      <c r="E129">
        <f t="shared" si="6"/>
        <v>0</v>
      </c>
      <c r="F129">
        <f t="shared" si="5"/>
        <v>0</v>
      </c>
    </row>
    <row r="130" spans="2:19">
      <c r="B130">
        <v>126</v>
      </c>
      <c r="C130">
        <f t="shared" si="2"/>
        <v>1050</v>
      </c>
      <c r="E130">
        <f t="shared" si="6"/>
        <v>0</v>
      </c>
      <c r="F130">
        <f t="shared" si="5"/>
        <v>0</v>
      </c>
      <c r="R130" s="4"/>
      <c r="S130" s="4"/>
    </row>
    <row r="131" spans="2:19">
      <c r="B131">
        <v>127</v>
      </c>
      <c r="C131">
        <f t="shared" si="2"/>
        <v>1058.3333333333333</v>
      </c>
      <c r="E131">
        <f t="shared" si="6"/>
        <v>0</v>
      </c>
      <c r="F131">
        <f t="shared" si="5"/>
        <v>0</v>
      </c>
      <c r="R131" s="4"/>
    </row>
    <row r="132" spans="2:19">
      <c r="B132">
        <v>128</v>
      </c>
      <c r="C132">
        <f t="shared" si="2"/>
        <v>1066.6666666666667</v>
      </c>
      <c r="E132">
        <f t="shared" si="6"/>
        <v>0</v>
      </c>
      <c r="F132">
        <f t="shared" si="5"/>
        <v>0</v>
      </c>
      <c r="R132" s="4"/>
      <c r="S132" s="4"/>
    </row>
    <row r="133" spans="2:19">
      <c r="B133">
        <v>129</v>
      </c>
      <c r="C133">
        <f t="shared" ref="C133:C196" si="7">B133*100/60*5</f>
        <v>1075</v>
      </c>
      <c r="E133">
        <f t="shared" si="6"/>
        <v>0</v>
      </c>
      <c r="F133">
        <f t="shared" ref="F133:F196" si="8">E133*5</f>
        <v>0</v>
      </c>
    </row>
    <row r="134" spans="2:19">
      <c r="B134">
        <v>130</v>
      </c>
      <c r="C134">
        <f t="shared" si="7"/>
        <v>1083.3333333333333</v>
      </c>
      <c r="E134">
        <f t="shared" si="6"/>
        <v>0</v>
      </c>
      <c r="F134">
        <f t="shared" si="8"/>
        <v>0</v>
      </c>
      <c r="R134" s="4"/>
      <c r="S134" s="4"/>
    </row>
    <row r="135" spans="2:19">
      <c r="B135">
        <v>131</v>
      </c>
      <c r="C135">
        <f t="shared" si="7"/>
        <v>1091.6666666666667</v>
      </c>
      <c r="E135">
        <f t="shared" si="6"/>
        <v>0</v>
      </c>
      <c r="F135">
        <f t="shared" si="8"/>
        <v>0</v>
      </c>
      <c r="R135" s="4"/>
      <c r="S135" s="4"/>
    </row>
    <row r="136" spans="2:19">
      <c r="B136">
        <v>132</v>
      </c>
      <c r="C136">
        <f t="shared" si="7"/>
        <v>1100</v>
      </c>
      <c r="E136">
        <f t="shared" si="6"/>
        <v>0</v>
      </c>
      <c r="F136">
        <f t="shared" si="8"/>
        <v>0</v>
      </c>
      <c r="R136" s="4"/>
      <c r="S136" s="4"/>
    </row>
    <row r="137" spans="2:19">
      <c r="B137">
        <v>133</v>
      </c>
      <c r="C137">
        <f t="shared" si="7"/>
        <v>1108.3333333333333</v>
      </c>
      <c r="E137">
        <f t="shared" si="6"/>
        <v>0</v>
      </c>
      <c r="F137">
        <f t="shared" si="8"/>
        <v>0</v>
      </c>
    </row>
    <row r="138" spans="2:19">
      <c r="B138">
        <v>134</v>
      </c>
      <c r="C138">
        <f t="shared" si="7"/>
        <v>1116.6666666666667</v>
      </c>
      <c r="E138">
        <f t="shared" si="6"/>
        <v>0</v>
      </c>
      <c r="F138">
        <f t="shared" si="8"/>
        <v>0</v>
      </c>
      <c r="P138" s="4"/>
      <c r="Q138" s="4"/>
      <c r="R138" s="4"/>
    </row>
    <row r="139" spans="2:19">
      <c r="B139">
        <v>135</v>
      </c>
      <c r="C139">
        <f t="shared" si="7"/>
        <v>1125</v>
      </c>
      <c r="E139">
        <f t="shared" si="6"/>
        <v>0</v>
      </c>
      <c r="F139">
        <f t="shared" si="8"/>
        <v>0</v>
      </c>
      <c r="R139" s="4"/>
      <c r="S139" s="4"/>
    </row>
    <row r="140" spans="2:19">
      <c r="B140">
        <v>136</v>
      </c>
      <c r="C140">
        <f t="shared" si="7"/>
        <v>1133.3333333333333</v>
      </c>
      <c r="E140">
        <f t="shared" si="6"/>
        <v>0</v>
      </c>
      <c r="F140">
        <f t="shared" si="8"/>
        <v>0</v>
      </c>
      <c r="R140" s="4"/>
      <c r="S140" s="4"/>
    </row>
    <row r="141" spans="2:19">
      <c r="B141">
        <v>137</v>
      </c>
      <c r="C141">
        <f t="shared" si="7"/>
        <v>1141.6666666666667</v>
      </c>
      <c r="E141">
        <f t="shared" si="6"/>
        <v>0</v>
      </c>
      <c r="F141">
        <f t="shared" si="8"/>
        <v>0</v>
      </c>
      <c r="S141" s="4"/>
    </row>
    <row r="142" spans="2:19">
      <c r="B142">
        <v>138</v>
      </c>
      <c r="C142">
        <f t="shared" si="7"/>
        <v>1150</v>
      </c>
      <c r="E142">
        <f t="shared" si="6"/>
        <v>0</v>
      </c>
      <c r="F142">
        <f t="shared" si="8"/>
        <v>0</v>
      </c>
      <c r="R142" s="4"/>
      <c r="S142" s="4"/>
    </row>
    <row r="143" spans="2:19">
      <c r="B143">
        <v>139</v>
      </c>
      <c r="C143">
        <f t="shared" si="7"/>
        <v>1158.3333333333333</v>
      </c>
      <c r="E143">
        <f t="shared" si="6"/>
        <v>0</v>
      </c>
      <c r="F143">
        <f t="shared" si="8"/>
        <v>0</v>
      </c>
      <c r="R143" s="4"/>
      <c r="S143" s="4"/>
    </row>
    <row r="144" spans="2:19">
      <c r="B144">
        <v>140</v>
      </c>
      <c r="C144">
        <f t="shared" si="7"/>
        <v>1166.6666666666667</v>
      </c>
      <c r="E144">
        <f t="shared" si="6"/>
        <v>0</v>
      </c>
      <c r="F144">
        <f t="shared" si="8"/>
        <v>0</v>
      </c>
      <c r="R144" s="4"/>
      <c r="S144" s="4"/>
    </row>
    <row r="145" spans="2:19">
      <c r="B145">
        <v>141</v>
      </c>
      <c r="C145">
        <f t="shared" si="7"/>
        <v>1175</v>
      </c>
      <c r="E145">
        <f t="shared" si="6"/>
        <v>0</v>
      </c>
      <c r="F145">
        <f t="shared" si="8"/>
        <v>0</v>
      </c>
      <c r="R145" s="4"/>
      <c r="S145" s="4"/>
    </row>
    <row r="146" spans="2:19">
      <c r="B146">
        <v>142</v>
      </c>
      <c r="C146">
        <f t="shared" si="7"/>
        <v>1183.3333333333333</v>
      </c>
      <c r="E146">
        <f t="shared" si="6"/>
        <v>0</v>
      </c>
      <c r="F146">
        <f t="shared" si="8"/>
        <v>0</v>
      </c>
      <c r="R146" s="4"/>
      <c r="S146" s="4"/>
    </row>
    <row r="147" spans="2:19">
      <c r="B147">
        <v>143</v>
      </c>
      <c r="C147">
        <f t="shared" si="7"/>
        <v>1191.6666666666667</v>
      </c>
      <c r="E147">
        <f t="shared" si="6"/>
        <v>0</v>
      </c>
      <c r="F147">
        <f t="shared" si="8"/>
        <v>0</v>
      </c>
      <c r="S147" s="4"/>
    </row>
    <row r="148" spans="2:19">
      <c r="B148">
        <v>144</v>
      </c>
      <c r="C148">
        <f t="shared" si="7"/>
        <v>1200</v>
      </c>
      <c r="E148">
        <f t="shared" si="6"/>
        <v>0</v>
      </c>
      <c r="F148">
        <f t="shared" si="8"/>
        <v>0</v>
      </c>
      <c r="S148" s="4"/>
    </row>
    <row r="149" spans="2:19">
      <c r="B149">
        <v>145</v>
      </c>
      <c r="C149">
        <f t="shared" si="7"/>
        <v>1208.3333333333333</v>
      </c>
      <c r="E149">
        <f t="shared" si="6"/>
        <v>0</v>
      </c>
      <c r="F149">
        <f t="shared" si="8"/>
        <v>0</v>
      </c>
      <c r="R149" s="4"/>
      <c r="S149" s="4"/>
    </row>
    <row r="150" spans="2:19">
      <c r="B150">
        <v>146</v>
      </c>
      <c r="C150">
        <f t="shared" si="7"/>
        <v>1216.6666666666667</v>
      </c>
      <c r="E150">
        <f t="shared" si="6"/>
        <v>0</v>
      </c>
      <c r="F150">
        <f t="shared" si="8"/>
        <v>0</v>
      </c>
    </row>
    <row r="151" spans="2:19">
      <c r="B151">
        <v>147</v>
      </c>
      <c r="C151">
        <f t="shared" si="7"/>
        <v>1225</v>
      </c>
      <c r="E151">
        <f t="shared" si="6"/>
        <v>0</v>
      </c>
      <c r="F151">
        <f t="shared" si="8"/>
        <v>0</v>
      </c>
      <c r="R151" s="4"/>
      <c r="S151" s="4"/>
    </row>
    <row r="152" spans="2:19">
      <c r="B152">
        <v>148</v>
      </c>
      <c r="C152">
        <f t="shared" si="7"/>
        <v>1233.3333333333333</v>
      </c>
      <c r="E152">
        <f t="shared" si="6"/>
        <v>0</v>
      </c>
      <c r="F152">
        <f t="shared" si="8"/>
        <v>0</v>
      </c>
      <c r="R152" s="4"/>
      <c r="S152" s="4"/>
    </row>
    <row r="153" spans="2:19">
      <c r="B153">
        <v>149</v>
      </c>
      <c r="C153">
        <f t="shared" si="7"/>
        <v>1241.6666666666667</v>
      </c>
      <c r="E153">
        <f t="shared" si="6"/>
        <v>0</v>
      </c>
      <c r="F153">
        <f t="shared" si="8"/>
        <v>0</v>
      </c>
      <c r="S153" s="4"/>
    </row>
    <row r="154" spans="2:19">
      <c r="B154">
        <v>150</v>
      </c>
      <c r="C154">
        <f t="shared" si="7"/>
        <v>1250</v>
      </c>
      <c r="E154">
        <f t="shared" si="6"/>
        <v>0</v>
      </c>
      <c r="F154">
        <f t="shared" si="8"/>
        <v>0</v>
      </c>
      <c r="R154" s="4"/>
    </row>
    <row r="155" spans="2:19">
      <c r="B155">
        <v>151</v>
      </c>
      <c r="C155">
        <f t="shared" si="7"/>
        <v>1258.3333333333333</v>
      </c>
      <c r="E155">
        <f t="shared" si="6"/>
        <v>0</v>
      </c>
      <c r="F155">
        <f t="shared" si="8"/>
        <v>0</v>
      </c>
      <c r="R155" s="4"/>
    </row>
    <row r="156" spans="2:19">
      <c r="B156">
        <v>152</v>
      </c>
      <c r="C156">
        <f t="shared" si="7"/>
        <v>1266.6666666666667</v>
      </c>
      <c r="E156">
        <f t="shared" si="6"/>
        <v>0</v>
      </c>
      <c r="F156">
        <f t="shared" si="8"/>
        <v>0</v>
      </c>
    </row>
    <row r="157" spans="2:19">
      <c r="B157">
        <v>153</v>
      </c>
      <c r="C157">
        <f t="shared" si="7"/>
        <v>1275</v>
      </c>
      <c r="E157">
        <f t="shared" si="6"/>
        <v>0</v>
      </c>
      <c r="F157">
        <f t="shared" si="8"/>
        <v>0</v>
      </c>
      <c r="R157" s="4"/>
    </row>
    <row r="158" spans="2:19">
      <c r="B158">
        <v>154</v>
      </c>
      <c r="C158">
        <f t="shared" si="7"/>
        <v>1283.3333333333335</v>
      </c>
      <c r="E158">
        <f t="shared" si="6"/>
        <v>0</v>
      </c>
      <c r="F158">
        <f t="shared" si="8"/>
        <v>0</v>
      </c>
    </row>
    <row r="159" spans="2:19">
      <c r="B159">
        <v>155</v>
      </c>
      <c r="C159">
        <f t="shared" si="7"/>
        <v>1291.6666666666665</v>
      </c>
      <c r="E159">
        <f t="shared" si="6"/>
        <v>0</v>
      </c>
      <c r="F159">
        <f t="shared" si="8"/>
        <v>0</v>
      </c>
      <c r="P159" s="4"/>
      <c r="Q159" s="4"/>
    </row>
    <row r="160" spans="2:19">
      <c r="B160">
        <v>156</v>
      </c>
      <c r="C160">
        <f t="shared" si="7"/>
        <v>1300</v>
      </c>
      <c r="E160">
        <f t="shared" si="6"/>
        <v>0</v>
      </c>
      <c r="F160">
        <f t="shared" si="8"/>
        <v>0</v>
      </c>
      <c r="R160" s="4"/>
    </row>
    <row r="161" spans="2:18">
      <c r="B161">
        <v>157</v>
      </c>
      <c r="C161">
        <f t="shared" si="7"/>
        <v>1308.3333333333335</v>
      </c>
      <c r="E161">
        <f t="shared" si="6"/>
        <v>0</v>
      </c>
      <c r="F161">
        <f t="shared" si="8"/>
        <v>0</v>
      </c>
    </row>
    <row r="162" spans="2:18">
      <c r="B162">
        <v>158</v>
      </c>
      <c r="C162">
        <f t="shared" si="7"/>
        <v>1316.6666666666665</v>
      </c>
      <c r="E162">
        <f t="shared" si="6"/>
        <v>0</v>
      </c>
      <c r="F162">
        <f t="shared" si="8"/>
        <v>0</v>
      </c>
      <c r="R162" s="4"/>
    </row>
    <row r="163" spans="2:18">
      <c r="B163">
        <v>159</v>
      </c>
      <c r="C163">
        <f t="shared" si="7"/>
        <v>1325</v>
      </c>
      <c r="E163">
        <f t="shared" si="6"/>
        <v>0</v>
      </c>
      <c r="F163">
        <f t="shared" si="8"/>
        <v>0</v>
      </c>
      <c r="R163" s="4"/>
    </row>
    <row r="164" spans="2:18">
      <c r="B164">
        <v>160</v>
      </c>
      <c r="C164">
        <f t="shared" si="7"/>
        <v>1333.3333333333335</v>
      </c>
      <c r="E164">
        <f t="shared" ref="E164:E183" si="9">$B$2*10^(-6)*D164/$C$2*7.45*10^(-6)*10^6/$D$2*2*60</f>
        <v>0</v>
      </c>
      <c r="F164">
        <f t="shared" si="8"/>
        <v>0</v>
      </c>
      <c r="R164" s="4"/>
    </row>
    <row r="165" spans="2:18">
      <c r="B165">
        <v>161</v>
      </c>
      <c r="C165">
        <f t="shared" si="7"/>
        <v>1341.6666666666665</v>
      </c>
      <c r="E165">
        <f t="shared" si="9"/>
        <v>0</v>
      </c>
      <c r="F165">
        <f t="shared" si="8"/>
        <v>0</v>
      </c>
      <c r="R165" s="4"/>
    </row>
    <row r="166" spans="2:18">
      <c r="B166">
        <v>162</v>
      </c>
      <c r="C166">
        <f t="shared" si="7"/>
        <v>1350</v>
      </c>
      <c r="E166">
        <f t="shared" si="9"/>
        <v>0</v>
      </c>
      <c r="F166">
        <f t="shared" si="8"/>
        <v>0</v>
      </c>
      <c r="R166" s="4"/>
    </row>
    <row r="167" spans="2:18">
      <c r="B167">
        <v>163</v>
      </c>
      <c r="C167">
        <f t="shared" si="7"/>
        <v>1358.3333333333335</v>
      </c>
      <c r="E167">
        <f t="shared" si="9"/>
        <v>0</v>
      </c>
      <c r="F167">
        <f t="shared" si="8"/>
        <v>0</v>
      </c>
      <c r="R167" s="4"/>
    </row>
    <row r="168" spans="2:18">
      <c r="B168">
        <v>164</v>
      </c>
      <c r="C168">
        <f t="shared" si="7"/>
        <v>1366.6666666666665</v>
      </c>
      <c r="E168">
        <f t="shared" si="9"/>
        <v>0</v>
      </c>
      <c r="F168">
        <f t="shared" si="8"/>
        <v>0</v>
      </c>
    </row>
    <row r="169" spans="2:18">
      <c r="B169">
        <v>165</v>
      </c>
      <c r="C169">
        <f t="shared" si="7"/>
        <v>1375</v>
      </c>
      <c r="E169">
        <f t="shared" si="9"/>
        <v>0</v>
      </c>
      <c r="F169">
        <f t="shared" si="8"/>
        <v>0</v>
      </c>
      <c r="R169" s="4"/>
    </row>
    <row r="170" spans="2:18">
      <c r="B170">
        <v>166</v>
      </c>
      <c r="C170">
        <f t="shared" si="7"/>
        <v>1383.3333333333335</v>
      </c>
      <c r="E170">
        <f t="shared" si="9"/>
        <v>0</v>
      </c>
      <c r="F170">
        <f t="shared" si="8"/>
        <v>0</v>
      </c>
      <c r="R170" s="4"/>
    </row>
    <row r="171" spans="2:18">
      <c r="B171">
        <v>167</v>
      </c>
      <c r="C171">
        <f t="shared" si="7"/>
        <v>1391.6666666666665</v>
      </c>
      <c r="E171">
        <f t="shared" si="9"/>
        <v>0</v>
      </c>
      <c r="F171">
        <f t="shared" si="8"/>
        <v>0</v>
      </c>
      <c r="R171" s="4"/>
    </row>
    <row r="172" spans="2:18">
      <c r="B172">
        <v>168</v>
      </c>
      <c r="C172">
        <f t="shared" si="7"/>
        <v>1400</v>
      </c>
      <c r="E172">
        <f t="shared" si="9"/>
        <v>0</v>
      </c>
      <c r="F172">
        <f t="shared" si="8"/>
        <v>0</v>
      </c>
    </row>
    <row r="173" spans="2:18">
      <c r="B173">
        <v>169</v>
      </c>
      <c r="C173">
        <f t="shared" si="7"/>
        <v>1408.3333333333335</v>
      </c>
      <c r="E173">
        <f t="shared" si="9"/>
        <v>0</v>
      </c>
      <c r="F173">
        <f t="shared" si="8"/>
        <v>0</v>
      </c>
      <c r="R173" s="4"/>
    </row>
    <row r="174" spans="2:18">
      <c r="B174">
        <v>170</v>
      </c>
      <c r="C174">
        <f t="shared" si="7"/>
        <v>1416.6666666666665</v>
      </c>
      <c r="E174">
        <f t="shared" si="9"/>
        <v>0</v>
      </c>
      <c r="F174">
        <f t="shared" si="8"/>
        <v>0</v>
      </c>
    </row>
    <row r="175" spans="2:18">
      <c r="B175">
        <v>171</v>
      </c>
      <c r="C175">
        <f t="shared" si="7"/>
        <v>1425</v>
      </c>
      <c r="E175">
        <f t="shared" si="9"/>
        <v>0</v>
      </c>
      <c r="F175">
        <f t="shared" si="8"/>
        <v>0</v>
      </c>
    </row>
    <row r="176" spans="2:18">
      <c r="B176">
        <v>172</v>
      </c>
      <c r="C176">
        <f t="shared" si="7"/>
        <v>1433.3333333333335</v>
      </c>
      <c r="E176">
        <f t="shared" si="9"/>
        <v>0</v>
      </c>
      <c r="F176">
        <f t="shared" si="8"/>
        <v>0</v>
      </c>
      <c r="R176" s="4"/>
    </row>
    <row r="177" spans="2:18">
      <c r="B177">
        <v>173</v>
      </c>
      <c r="C177">
        <f t="shared" si="7"/>
        <v>1441.6666666666665</v>
      </c>
      <c r="E177">
        <f t="shared" si="9"/>
        <v>0</v>
      </c>
      <c r="F177">
        <f t="shared" si="8"/>
        <v>0</v>
      </c>
      <c r="R177" s="4"/>
    </row>
    <row r="178" spans="2:18">
      <c r="B178">
        <v>174</v>
      </c>
      <c r="C178">
        <f t="shared" si="7"/>
        <v>1450</v>
      </c>
      <c r="E178">
        <f t="shared" si="9"/>
        <v>0</v>
      </c>
      <c r="F178">
        <f t="shared" si="8"/>
        <v>0</v>
      </c>
      <c r="R178" s="4"/>
    </row>
    <row r="179" spans="2:18">
      <c r="B179">
        <v>175</v>
      </c>
      <c r="C179">
        <f t="shared" si="7"/>
        <v>1458.3333333333335</v>
      </c>
      <c r="E179">
        <f t="shared" si="9"/>
        <v>0</v>
      </c>
      <c r="F179">
        <f t="shared" si="8"/>
        <v>0</v>
      </c>
    </row>
    <row r="180" spans="2:18">
      <c r="B180">
        <v>176</v>
      </c>
      <c r="C180">
        <f t="shared" si="7"/>
        <v>1466.6666666666665</v>
      </c>
      <c r="E180">
        <f t="shared" si="9"/>
        <v>0</v>
      </c>
      <c r="F180">
        <f t="shared" si="8"/>
        <v>0</v>
      </c>
      <c r="Q180" s="4"/>
    </row>
    <row r="181" spans="2:18">
      <c r="B181">
        <v>177</v>
      </c>
      <c r="C181">
        <f t="shared" si="7"/>
        <v>1475</v>
      </c>
      <c r="E181">
        <f t="shared" si="9"/>
        <v>0</v>
      </c>
      <c r="F181">
        <f t="shared" si="8"/>
        <v>0</v>
      </c>
    </row>
    <row r="182" spans="2:18">
      <c r="B182">
        <v>178</v>
      </c>
      <c r="C182">
        <f t="shared" si="7"/>
        <v>1483.3333333333335</v>
      </c>
      <c r="E182">
        <f t="shared" si="9"/>
        <v>0</v>
      </c>
      <c r="F182">
        <f t="shared" si="8"/>
        <v>0</v>
      </c>
    </row>
    <row r="183" spans="2:18">
      <c r="B183">
        <v>179</v>
      </c>
      <c r="C183">
        <f t="shared" si="7"/>
        <v>1491.6666666666665</v>
      </c>
      <c r="E183">
        <f t="shared" si="9"/>
        <v>0</v>
      </c>
      <c r="F183">
        <f t="shared" si="8"/>
        <v>0</v>
      </c>
    </row>
    <row r="184" spans="2:18">
      <c r="B184">
        <v>180</v>
      </c>
      <c r="C184">
        <f t="shared" si="7"/>
        <v>1500</v>
      </c>
      <c r="E184">
        <f t="shared" ref="E184:E204" si="10">$B$2*10^(-6)*D184/$C$2*7.45*10^(-6)*10^6/$D$2*2*60</f>
        <v>0</v>
      </c>
      <c r="F184">
        <f t="shared" si="8"/>
        <v>0</v>
      </c>
    </row>
    <row r="185" spans="2:18">
      <c r="B185">
        <v>181</v>
      </c>
      <c r="C185">
        <f t="shared" si="7"/>
        <v>1508.3333333333335</v>
      </c>
      <c r="E185">
        <f t="shared" si="10"/>
        <v>0</v>
      </c>
      <c r="F185">
        <f t="shared" si="8"/>
        <v>0</v>
      </c>
    </row>
    <row r="186" spans="2:18">
      <c r="B186">
        <v>182</v>
      </c>
      <c r="C186">
        <f t="shared" si="7"/>
        <v>1516.6666666666665</v>
      </c>
      <c r="E186">
        <f t="shared" si="10"/>
        <v>0</v>
      </c>
      <c r="F186">
        <f t="shared" si="8"/>
        <v>0</v>
      </c>
    </row>
    <row r="187" spans="2:18">
      <c r="B187">
        <v>183</v>
      </c>
      <c r="C187">
        <f t="shared" si="7"/>
        <v>1525</v>
      </c>
      <c r="E187">
        <f t="shared" si="10"/>
        <v>0</v>
      </c>
      <c r="F187">
        <f t="shared" si="8"/>
        <v>0</v>
      </c>
    </row>
    <row r="188" spans="2:18">
      <c r="B188">
        <v>184</v>
      </c>
      <c r="C188">
        <f t="shared" si="7"/>
        <v>1533.3333333333335</v>
      </c>
      <c r="E188">
        <f t="shared" si="10"/>
        <v>0</v>
      </c>
      <c r="F188">
        <f t="shared" si="8"/>
        <v>0</v>
      </c>
    </row>
    <row r="189" spans="2:18">
      <c r="B189">
        <v>185</v>
      </c>
      <c r="C189">
        <f t="shared" si="7"/>
        <v>1541.6666666666665</v>
      </c>
      <c r="E189">
        <f t="shared" si="10"/>
        <v>0</v>
      </c>
      <c r="F189">
        <f t="shared" si="8"/>
        <v>0</v>
      </c>
    </row>
    <row r="190" spans="2:18">
      <c r="B190">
        <v>186</v>
      </c>
      <c r="C190">
        <f t="shared" si="7"/>
        <v>1550</v>
      </c>
      <c r="E190">
        <f t="shared" si="10"/>
        <v>0</v>
      </c>
      <c r="F190">
        <f t="shared" si="8"/>
        <v>0</v>
      </c>
    </row>
    <row r="191" spans="2:18">
      <c r="B191">
        <v>187</v>
      </c>
      <c r="C191">
        <f t="shared" si="7"/>
        <v>1558.3333333333335</v>
      </c>
      <c r="E191">
        <f t="shared" si="10"/>
        <v>0</v>
      </c>
      <c r="F191">
        <f t="shared" si="8"/>
        <v>0</v>
      </c>
    </row>
    <row r="192" spans="2:18">
      <c r="B192">
        <v>188</v>
      </c>
      <c r="C192">
        <f t="shared" si="7"/>
        <v>1566.6666666666665</v>
      </c>
      <c r="E192">
        <f t="shared" si="10"/>
        <v>0</v>
      </c>
      <c r="F192">
        <f t="shared" si="8"/>
        <v>0</v>
      </c>
    </row>
    <row r="193" spans="2:6">
      <c r="B193">
        <v>189</v>
      </c>
      <c r="C193">
        <f t="shared" si="7"/>
        <v>1575</v>
      </c>
      <c r="E193">
        <f t="shared" si="10"/>
        <v>0</v>
      </c>
      <c r="F193">
        <f t="shared" si="8"/>
        <v>0</v>
      </c>
    </row>
    <row r="194" spans="2:6">
      <c r="B194">
        <v>190</v>
      </c>
      <c r="C194">
        <f t="shared" si="7"/>
        <v>1583.3333333333335</v>
      </c>
      <c r="E194">
        <f t="shared" si="10"/>
        <v>0</v>
      </c>
      <c r="F194">
        <f t="shared" si="8"/>
        <v>0</v>
      </c>
    </row>
    <row r="195" spans="2:6">
      <c r="B195">
        <v>191</v>
      </c>
      <c r="C195">
        <f t="shared" si="7"/>
        <v>1591.6666666666665</v>
      </c>
      <c r="E195">
        <f t="shared" si="10"/>
        <v>0</v>
      </c>
      <c r="F195">
        <f t="shared" si="8"/>
        <v>0</v>
      </c>
    </row>
    <row r="196" spans="2:6">
      <c r="B196">
        <v>192</v>
      </c>
      <c r="C196">
        <f t="shared" si="7"/>
        <v>1600</v>
      </c>
      <c r="E196">
        <f t="shared" si="10"/>
        <v>0</v>
      </c>
      <c r="F196">
        <f t="shared" si="8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si="10"/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0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0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0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0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0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0"/>
        <v>0</v>
      </c>
      <c r="F204">
        <f t="shared" si="12"/>
        <v>0</v>
      </c>
    </row>
  </sheetData>
  <sheetCalcPr fullCalcOnLoad="1"/>
  <phoneticPr fontId="1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opLeftCell="B1" workbookViewId="0">
      <selection activeCell="D2" sqref="D2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19.72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50</v>
      </c>
      <c r="E4">
        <f>$B$2*10^(-6)*D4/$C$2*7.45*10^(-6)*10^6/$D$2*2*60</f>
        <v>4.1213350543979342E-5</v>
      </c>
      <c r="F4">
        <f>E4*5</f>
        <v>2.060667527198967E-4</v>
      </c>
      <c r="H4">
        <f>SUM(F4:F203)</f>
        <v>10.423898844274385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32.1</v>
      </c>
      <c r="E5">
        <f t="shared" ref="E5:E68" si="1">$B$2*10^(-6)*D5/$C$2*7.45*10^(-6)*10^6/$D$2*2*60</f>
        <v>2.6458971049234738E-5</v>
      </c>
      <c r="F5">
        <f t="shared" ref="F5:F68" si="2">E5*5</f>
        <v>1.3229485524617369E-4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0</v>
      </c>
      <c r="E6">
        <f t="shared" si="1"/>
        <v>0</v>
      </c>
      <c r="F6">
        <f t="shared" si="2"/>
        <v>0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0</v>
      </c>
      <c r="E7">
        <f t="shared" si="1"/>
        <v>0</v>
      </c>
      <c r="F7">
        <f t="shared" si="2"/>
        <v>0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27.2</v>
      </c>
      <c r="E8">
        <f t="shared" si="1"/>
        <v>2.2420062695924758E-5</v>
      </c>
      <c r="F8">
        <f t="shared" si="2"/>
        <v>1.1210031347962378E-4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20.8</v>
      </c>
      <c r="E9">
        <f t="shared" si="1"/>
        <v>1.7144753826295409E-5</v>
      </c>
      <c r="F9">
        <f t="shared" si="2"/>
        <v>8.5723769131477046E-5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28.4</v>
      </c>
      <c r="E10">
        <f t="shared" si="1"/>
        <v>2.3409183108980268E-5</v>
      </c>
      <c r="F10">
        <f t="shared" si="2"/>
        <v>1.1704591554490134E-4</v>
      </c>
      <c r="J10" s="2"/>
      <c r="K10" s="2" t="s">
        <v>15</v>
      </c>
      <c r="L10" s="3">
        <f>L9/D2*1000000</f>
        <v>9.1731770806326176E-5</v>
      </c>
      <c r="M10" s="2"/>
    </row>
    <row r="11" spans="2:24">
      <c r="B11">
        <v>7</v>
      </c>
      <c r="C11">
        <f t="shared" si="0"/>
        <v>58.333333333333329</v>
      </c>
      <c r="D11">
        <v>20.8</v>
      </c>
      <c r="E11">
        <f t="shared" si="1"/>
        <v>1.7144753826295409E-5</v>
      </c>
      <c r="F11">
        <f t="shared" si="2"/>
        <v>8.5723769131477046E-5</v>
      </c>
    </row>
    <row r="12" spans="2:24">
      <c r="B12">
        <v>8</v>
      </c>
      <c r="C12">
        <f t="shared" si="0"/>
        <v>66.666666666666671</v>
      </c>
      <c r="D12">
        <v>37.1</v>
      </c>
      <c r="E12">
        <f t="shared" si="1"/>
        <v>3.0580306103632678E-5</v>
      </c>
      <c r="F12">
        <f t="shared" si="2"/>
        <v>1.5290153051816338E-4</v>
      </c>
    </row>
    <row r="13" spans="2:24">
      <c r="B13">
        <v>9</v>
      </c>
      <c r="C13">
        <f t="shared" si="0"/>
        <v>75</v>
      </c>
      <c r="D13">
        <v>34.700000000000003</v>
      </c>
      <c r="E13">
        <f t="shared" si="1"/>
        <v>2.8602065277521671E-5</v>
      </c>
      <c r="F13">
        <f t="shared" si="2"/>
        <v>1.4301032638760835E-4</v>
      </c>
    </row>
    <row r="14" spans="2:24">
      <c r="B14">
        <v>10</v>
      </c>
      <c r="C14">
        <f t="shared" si="0"/>
        <v>83.333333333333343</v>
      </c>
      <c r="D14">
        <v>54.3</v>
      </c>
      <c r="E14">
        <f t="shared" si="1"/>
        <v>4.475769869076157E-5</v>
      </c>
      <c r="F14">
        <f t="shared" si="2"/>
        <v>2.2378849345380786E-4</v>
      </c>
    </row>
    <row r="15" spans="2:24">
      <c r="B15">
        <v>11</v>
      </c>
      <c r="C15">
        <f t="shared" si="0"/>
        <v>91.666666666666657</v>
      </c>
      <c r="D15">
        <v>248.9</v>
      </c>
      <c r="E15">
        <f t="shared" si="1"/>
        <v>2.0516005900792915E-4</v>
      </c>
      <c r="F15">
        <f t="shared" si="2"/>
        <v>1.0258002950396458E-3</v>
      </c>
    </row>
    <row r="16" spans="2:24">
      <c r="B16">
        <v>12</v>
      </c>
      <c r="C16">
        <f t="shared" si="0"/>
        <v>100</v>
      </c>
      <c r="D16">
        <f>D15/2+D17/2</f>
        <v>131.19999999999999</v>
      </c>
      <c r="E16">
        <f t="shared" si="1"/>
        <v>1.0814383182740178E-4</v>
      </c>
      <c r="F16">
        <f t="shared" si="2"/>
        <v>5.4071915913700896E-4</v>
      </c>
    </row>
    <row r="17" spans="2:24">
      <c r="B17">
        <v>13</v>
      </c>
      <c r="C17">
        <f t="shared" si="0"/>
        <v>108.33333333333334</v>
      </c>
      <c r="D17">
        <v>13.5</v>
      </c>
      <c r="E17">
        <f t="shared" si="1"/>
        <v>1.1127604646874424E-5</v>
      </c>
      <c r="F17">
        <f t="shared" si="2"/>
        <v>5.563802323437212E-5</v>
      </c>
    </row>
    <row r="18" spans="2:24">
      <c r="B18">
        <v>14</v>
      </c>
      <c r="C18">
        <f t="shared" si="0"/>
        <v>116.66666666666666</v>
      </c>
      <c r="D18">
        <v>31.8</v>
      </c>
      <c r="E18">
        <f t="shared" si="1"/>
        <v>2.6211690945970866E-5</v>
      </c>
      <c r="F18">
        <f t="shared" si="2"/>
        <v>1.3105845472985433E-4</v>
      </c>
    </row>
    <row r="19" spans="2:24">
      <c r="B19">
        <v>15</v>
      </c>
      <c r="C19">
        <f t="shared" si="0"/>
        <v>125</v>
      </c>
      <c r="D19">
        <v>0</v>
      </c>
      <c r="E19">
        <f t="shared" si="1"/>
        <v>0</v>
      </c>
      <c r="F19">
        <f t="shared" si="2"/>
        <v>0</v>
      </c>
    </row>
    <row r="20" spans="2:24">
      <c r="B20">
        <v>16</v>
      </c>
      <c r="C20">
        <f t="shared" si="0"/>
        <v>133.33333333333334</v>
      </c>
      <c r="D20">
        <v>29.9</v>
      </c>
      <c r="E20">
        <f t="shared" si="1"/>
        <v>2.4645583625299644E-5</v>
      </c>
      <c r="F20">
        <f t="shared" si="2"/>
        <v>1.2322791812649823E-4</v>
      </c>
    </row>
    <row r="21" spans="2:24">
      <c r="B21">
        <v>17</v>
      </c>
      <c r="C21">
        <f t="shared" si="0"/>
        <v>141.66666666666666</v>
      </c>
      <c r="D21">
        <v>0</v>
      </c>
      <c r="E21">
        <f t="shared" si="1"/>
        <v>0</v>
      </c>
      <c r="F21">
        <f t="shared" si="2"/>
        <v>0</v>
      </c>
    </row>
    <row r="22" spans="2:24">
      <c r="B22">
        <v>18</v>
      </c>
      <c r="C22">
        <f t="shared" si="0"/>
        <v>150</v>
      </c>
      <c r="D22">
        <v>27.8</v>
      </c>
      <c r="E22">
        <f t="shared" si="1"/>
        <v>2.291462290245252E-5</v>
      </c>
      <c r="F22">
        <f t="shared" si="2"/>
        <v>1.145731145122626E-4</v>
      </c>
    </row>
    <row r="23" spans="2:24">
      <c r="B23">
        <v>19</v>
      </c>
      <c r="C23">
        <f t="shared" si="0"/>
        <v>158.33333333333334</v>
      </c>
      <c r="D23">
        <v>12.7</v>
      </c>
      <c r="E23">
        <f t="shared" si="1"/>
        <v>1.0468191038170753E-5</v>
      </c>
      <c r="F23">
        <f t="shared" si="2"/>
        <v>5.2340955190853765E-5</v>
      </c>
    </row>
    <row r="24" spans="2:24">
      <c r="B24">
        <v>20</v>
      </c>
      <c r="C24">
        <f t="shared" si="0"/>
        <v>166.66666666666669</v>
      </c>
      <c r="D24">
        <v>26.7</v>
      </c>
      <c r="E24">
        <f t="shared" si="1"/>
        <v>2.2007929190484973E-5</v>
      </c>
      <c r="F24">
        <f t="shared" si="2"/>
        <v>1.1003964595242486E-4</v>
      </c>
    </row>
    <row r="25" spans="2:24">
      <c r="B25">
        <v>21</v>
      </c>
      <c r="C25">
        <f t="shared" si="0"/>
        <v>175</v>
      </c>
      <c r="D25">
        <v>31.9</v>
      </c>
      <c r="E25">
        <f t="shared" si="1"/>
        <v>2.6294117647058825E-5</v>
      </c>
      <c r="F25">
        <f t="shared" si="2"/>
        <v>1.3147058823529412E-4</v>
      </c>
    </row>
    <row r="26" spans="2:24">
      <c r="B26">
        <v>22</v>
      </c>
      <c r="C26">
        <f t="shared" si="0"/>
        <v>183.33333333333331</v>
      </c>
      <c r="D26">
        <v>40.1</v>
      </c>
      <c r="E26">
        <f t="shared" si="1"/>
        <v>3.3053107136271436E-5</v>
      </c>
      <c r="F26">
        <f t="shared" si="2"/>
        <v>1.6526553568135718E-4</v>
      </c>
    </row>
    <row r="27" spans="2:24">
      <c r="B27">
        <v>23</v>
      </c>
      <c r="C27">
        <f t="shared" si="0"/>
        <v>191.66666666666669</v>
      </c>
      <c r="D27">
        <v>36.6</v>
      </c>
      <c r="E27">
        <f t="shared" si="1"/>
        <v>3.0168172598192882E-5</v>
      </c>
      <c r="F27">
        <f t="shared" si="2"/>
        <v>1.508408629909644E-4</v>
      </c>
    </row>
    <row r="28" spans="2:24">
      <c r="B28">
        <v>24</v>
      </c>
      <c r="C28">
        <f t="shared" si="0"/>
        <v>200</v>
      </c>
      <c r="D28">
        <f>D27/2+D29/2</f>
        <v>50.75</v>
      </c>
      <c r="E28">
        <f t="shared" si="1"/>
        <v>4.1831550802139033E-5</v>
      </c>
      <c r="F28">
        <f t="shared" si="2"/>
        <v>2.0915775401069515E-4</v>
      </c>
    </row>
    <row r="29" spans="2:24">
      <c r="B29">
        <v>25</v>
      </c>
      <c r="C29">
        <f t="shared" si="0"/>
        <v>208.33333333333331</v>
      </c>
      <c r="D29">
        <v>64.900000000000006</v>
      </c>
      <c r="E29">
        <f t="shared" si="1"/>
        <v>5.3494929006085181E-5</v>
      </c>
      <c r="F29">
        <f t="shared" si="2"/>
        <v>2.674746450304259E-4</v>
      </c>
      <c r="X29" s="4"/>
    </row>
    <row r="30" spans="2:24">
      <c r="B30">
        <v>26</v>
      </c>
      <c r="C30">
        <f t="shared" si="0"/>
        <v>216.66666666666669</v>
      </c>
      <c r="D30">
        <v>79.8</v>
      </c>
      <c r="E30">
        <f t="shared" si="1"/>
        <v>6.5776507468191033E-5</v>
      </c>
      <c r="F30">
        <f t="shared" si="2"/>
        <v>3.2888253734095516E-4</v>
      </c>
    </row>
    <row r="31" spans="2:24">
      <c r="B31">
        <v>27</v>
      </c>
      <c r="C31">
        <f t="shared" si="0"/>
        <v>225</v>
      </c>
      <c r="D31">
        <v>85.5</v>
      </c>
      <c r="E31">
        <f t="shared" si="1"/>
        <v>7.047482943020467E-5</v>
      </c>
      <c r="F31">
        <f t="shared" si="2"/>
        <v>3.5237414715102338E-4</v>
      </c>
    </row>
    <row r="32" spans="2:24">
      <c r="B32">
        <v>28</v>
      </c>
      <c r="C32">
        <f t="shared" si="0"/>
        <v>233.33333333333331</v>
      </c>
      <c r="D32">
        <v>156.4</v>
      </c>
      <c r="E32">
        <f t="shared" si="1"/>
        <v>1.2891536050156741E-4</v>
      </c>
      <c r="F32">
        <f t="shared" si="2"/>
        <v>6.445768025078371E-4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103.1</v>
      </c>
      <c r="E33">
        <f t="shared" si="1"/>
        <v>8.4981928821685409E-5</v>
      </c>
      <c r="F33">
        <f t="shared" si="2"/>
        <v>4.2490964410842703E-4</v>
      </c>
      <c r="L33">
        <v>1</v>
      </c>
      <c r="M33">
        <v>3.4390000000000001</v>
      </c>
      <c r="N33">
        <v>13.2</v>
      </c>
      <c r="O33">
        <v>7.5</v>
      </c>
      <c r="P33">
        <v>2.5000000000000001E-2</v>
      </c>
      <c r="Q33">
        <v>2.3759999999999999</v>
      </c>
      <c r="R33">
        <v>0.78600000000000003</v>
      </c>
      <c r="S33" s="4"/>
      <c r="Z33" s="4"/>
    </row>
    <row r="34" spans="1:26">
      <c r="B34">
        <v>30</v>
      </c>
      <c r="C34">
        <f t="shared" si="0"/>
        <v>250</v>
      </c>
      <c r="D34">
        <v>91.2</v>
      </c>
      <c r="E34">
        <f t="shared" si="1"/>
        <v>7.5173151392218335E-5</v>
      </c>
      <c r="F34">
        <f t="shared" si="2"/>
        <v>3.7586575696109165E-4</v>
      </c>
      <c r="L34">
        <v>2</v>
      </c>
      <c r="M34">
        <v>3.4750000000000001</v>
      </c>
      <c r="N34">
        <v>16.3</v>
      </c>
      <c r="O34">
        <v>8.6</v>
      </c>
      <c r="P34">
        <v>2.41E-2</v>
      </c>
      <c r="Q34">
        <v>2.9329999999999998</v>
      </c>
      <c r="R34">
        <v>0.61099999999999999</v>
      </c>
      <c r="Z34" s="4"/>
    </row>
    <row r="35" spans="1:26">
      <c r="B35" s="5">
        <v>31</v>
      </c>
      <c r="C35">
        <f t="shared" si="0"/>
        <v>258.33333333333331</v>
      </c>
      <c r="D35">
        <v>112.1</v>
      </c>
      <c r="E35">
        <f t="shared" si="1"/>
        <v>9.240033191960169E-5</v>
      </c>
      <c r="F35">
        <f t="shared" si="2"/>
        <v>4.6200165959800845E-4</v>
      </c>
      <c r="K35">
        <f>SUM(N33:N35)</f>
        <v>50</v>
      </c>
      <c r="L35">
        <v>3</v>
      </c>
      <c r="M35">
        <v>3.5059999999999998</v>
      </c>
      <c r="N35">
        <v>20.5</v>
      </c>
      <c r="O35">
        <v>8.5</v>
      </c>
      <c r="P35">
        <v>3.1E-2</v>
      </c>
      <c r="Q35">
        <v>3.6989999999999998</v>
      </c>
      <c r="R35">
        <v>0.21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141.80000000000001</v>
      </c>
      <c r="E36">
        <f t="shared" si="1"/>
        <v>1.1688106214272545E-4</v>
      </c>
      <c r="F36">
        <f t="shared" si="2"/>
        <v>5.8440531071362722E-4</v>
      </c>
      <c r="L36">
        <v>4</v>
      </c>
      <c r="M36">
        <v>8.5129999999999999</v>
      </c>
      <c r="N36">
        <v>20.3</v>
      </c>
      <c r="O36">
        <v>7.8</v>
      </c>
      <c r="P36">
        <v>3.4000000000000002E-2</v>
      </c>
      <c r="Q36">
        <v>3.6669999999999998</v>
      </c>
      <c r="R36">
        <v>2.35</v>
      </c>
      <c r="X36" s="4"/>
    </row>
    <row r="37" spans="1:26">
      <c r="B37">
        <v>33</v>
      </c>
      <c r="C37">
        <f t="shared" si="0"/>
        <v>275</v>
      </c>
      <c r="D37">
        <v>127.1</v>
      </c>
      <c r="E37">
        <f t="shared" si="1"/>
        <v>1.0476433708279548E-4</v>
      </c>
      <c r="F37">
        <f t="shared" si="2"/>
        <v>5.2382168541397736E-4</v>
      </c>
      <c r="K37">
        <f>SUM(N36:N37)</f>
        <v>32.1</v>
      </c>
      <c r="L37">
        <v>5</v>
      </c>
      <c r="M37">
        <v>8.5589999999999993</v>
      </c>
      <c r="N37">
        <v>11.8</v>
      </c>
      <c r="O37">
        <v>4.7</v>
      </c>
      <c r="P37">
        <v>3.3399999999999999E-2</v>
      </c>
      <c r="Q37">
        <v>2.13</v>
      </c>
      <c r="R37">
        <v>0.33200000000000002</v>
      </c>
    </row>
    <row r="38" spans="1:26">
      <c r="B38">
        <v>34</v>
      </c>
      <c r="C38">
        <f t="shared" si="0"/>
        <v>283.33333333333331</v>
      </c>
      <c r="D38">
        <v>139.6</v>
      </c>
      <c r="E38">
        <f t="shared" si="1"/>
        <v>1.1506767471879031E-4</v>
      </c>
      <c r="F38">
        <f t="shared" si="2"/>
        <v>5.7533837359395156E-4</v>
      </c>
      <c r="L38">
        <v>6</v>
      </c>
      <c r="M38">
        <v>23.459</v>
      </c>
      <c r="N38">
        <v>14.4</v>
      </c>
      <c r="O38">
        <v>6.3</v>
      </c>
      <c r="P38">
        <v>2.9399999999999999E-2</v>
      </c>
      <c r="Q38">
        <v>2.6040000000000001</v>
      </c>
      <c r="R38">
        <v>0.61799999999999999</v>
      </c>
    </row>
    <row r="39" spans="1:26">
      <c r="B39">
        <v>35</v>
      </c>
      <c r="C39">
        <f t="shared" si="0"/>
        <v>291.66666666666669</v>
      </c>
      <c r="D39">
        <v>131.1</v>
      </c>
      <c r="E39">
        <f t="shared" si="1"/>
        <v>1.0806140512631385E-4</v>
      </c>
      <c r="F39">
        <f t="shared" si="2"/>
        <v>5.403070256315692E-4</v>
      </c>
      <c r="K39">
        <f>SUM(N38:N39)</f>
        <v>27.200000000000003</v>
      </c>
      <c r="L39">
        <v>7</v>
      </c>
      <c r="M39">
        <v>23.536000000000001</v>
      </c>
      <c r="N39">
        <v>12.8</v>
      </c>
      <c r="O39">
        <v>5.8</v>
      </c>
      <c r="P39">
        <v>3.0200000000000001E-2</v>
      </c>
      <c r="Q39">
        <v>2.3039999999999998</v>
      </c>
      <c r="R39">
        <v>0.81299999999999994</v>
      </c>
      <c r="Z39" s="4"/>
    </row>
    <row r="40" spans="1:26">
      <c r="B40">
        <v>36</v>
      </c>
      <c r="C40">
        <f t="shared" si="0"/>
        <v>300</v>
      </c>
      <c r="D40">
        <f>D39/2+D41/2</f>
        <v>141.75</v>
      </c>
      <c r="E40">
        <f t="shared" si="1"/>
        <v>1.1683984879218144E-4</v>
      </c>
      <c r="F40">
        <f t="shared" si="2"/>
        <v>5.8419924396090712E-4</v>
      </c>
      <c r="K40">
        <v>20.8</v>
      </c>
      <c r="L40">
        <v>8</v>
      </c>
      <c r="M40">
        <v>28.513000000000002</v>
      </c>
      <c r="N40">
        <v>20.8</v>
      </c>
      <c r="O40">
        <v>6</v>
      </c>
      <c r="P40">
        <v>4.3499999999999997E-2</v>
      </c>
      <c r="Q40">
        <v>3.7589999999999999</v>
      </c>
      <c r="R40">
        <v>2.6429999999999998</v>
      </c>
    </row>
    <row r="41" spans="1:26">
      <c r="B41">
        <v>37</v>
      </c>
      <c r="C41">
        <f t="shared" si="0"/>
        <v>308.33333333333331</v>
      </c>
      <c r="D41">
        <v>152.4</v>
      </c>
      <c r="E41">
        <f t="shared" si="1"/>
        <v>1.2561829245804902E-4</v>
      </c>
      <c r="F41">
        <f t="shared" si="2"/>
        <v>6.2809146229024504E-4</v>
      </c>
      <c r="L41">
        <v>9</v>
      </c>
      <c r="M41">
        <v>33.429000000000002</v>
      </c>
      <c r="N41">
        <v>11</v>
      </c>
      <c r="O41">
        <v>6.4</v>
      </c>
      <c r="P41">
        <v>2.35E-2</v>
      </c>
      <c r="Q41">
        <v>1.9870000000000001</v>
      </c>
      <c r="R41">
        <v>0.57799999999999996</v>
      </c>
    </row>
    <row r="42" spans="1:26">
      <c r="B42">
        <v>38</v>
      </c>
      <c r="C42">
        <f t="shared" si="0"/>
        <v>316.66666666666669</v>
      </c>
      <c r="D42">
        <v>128.1</v>
      </c>
      <c r="E42">
        <f t="shared" si="1"/>
        <v>1.0558860409367506E-4</v>
      </c>
      <c r="F42">
        <f t="shared" si="2"/>
        <v>5.2794302046837527E-4</v>
      </c>
      <c r="K42">
        <f>SUM(N41:N42)</f>
        <v>28.4</v>
      </c>
      <c r="L42">
        <v>10</v>
      </c>
      <c r="M42">
        <v>33.512999999999998</v>
      </c>
      <c r="N42">
        <v>17.399999999999999</v>
      </c>
      <c r="O42">
        <v>4.9000000000000004</v>
      </c>
      <c r="P42">
        <v>4.4999999999999998E-2</v>
      </c>
      <c r="Q42">
        <v>3.137</v>
      </c>
      <c r="R42">
        <v>1.1379999999999999</v>
      </c>
    </row>
    <row r="43" spans="1:26">
      <c r="B43">
        <v>39</v>
      </c>
      <c r="C43">
        <f t="shared" si="0"/>
        <v>325</v>
      </c>
      <c r="D43">
        <v>156.80000000000001</v>
      </c>
      <c r="E43">
        <f t="shared" si="1"/>
        <v>1.2924506730591925E-4</v>
      </c>
      <c r="F43">
        <f t="shared" si="2"/>
        <v>6.4622533652959624E-4</v>
      </c>
      <c r="L43">
        <v>11</v>
      </c>
      <c r="M43">
        <v>38.465000000000003</v>
      </c>
      <c r="N43">
        <v>10.4</v>
      </c>
      <c r="O43">
        <v>5.0999999999999996</v>
      </c>
      <c r="P43">
        <v>2.6200000000000001E-2</v>
      </c>
      <c r="Q43">
        <v>1.871</v>
      </c>
      <c r="R43">
        <v>1.9750000000000001</v>
      </c>
      <c r="X43" s="4"/>
    </row>
    <row r="44" spans="1:26">
      <c r="B44">
        <v>40</v>
      </c>
      <c r="C44">
        <f t="shared" si="0"/>
        <v>333.33333333333337</v>
      </c>
      <c r="D44">
        <v>168.6</v>
      </c>
      <c r="E44">
        <f t="shared" si="1"/>
        <v>1.3897141803429833E-4</v>
      </c>
      <c r="F44">
        <f t="shared" si="2"/>
        <v>6.948570901714917E-4</v>
      </c>
      <c r="K44">
        <f>SUM(N43:N44)</f>
        <v>20.8</v>
      </c>
      <c r="L44">
        <v>12</v>
      </c>
      <c r="M44">
        <v>38.508000000000003</v>
      </c>
      <c r="N44">
        <v>10.4</v>
      </c>
      <c r="O44">
        <v>5.3</v>
      </c>
      <c r="P44">
        <v>2.6700000000000002E-2</v>
      </c>
      <c r="Q44">
        <v>1.885</v>
      </c>
      <c r="R44">
        <v>0.46100000000000002</v>
      </c>
      <c r="X44" s="4"/>
    </row>
    <row r="45" spans="1:26">
      <c r="B45">
        <v>41</v>
      </c>
      <c r="C45">
        <f t="shared" si="0"/>
        <v>341.66666666666663</v>
      </c>
      <c r="D45">
        <v>179.5</v>
      </c>
      <c r="E45">
        <f t="shared" si="1"/>
        <v>1.4795592845288582E-4</v>
      </c>
      <c r="F45">
        <f t="shared" si="2"/>
        <v>7.3977964226442912E-4</v>
      </c>
      <c r="I45" s="9"/>
      <c r="L45">
        <v>13</v>
      </c>
      <c r="M45">
        <v>43.527000000000001</v>
      </c>
      <c r="N45">
        <v>22.5</v>
      </c>
      <c r="O45">
        <v>7.4</v>
      </c>
      <c r="P45">
        <v>3.8699999999999998E-2</v>
      </c>
      <c r="Q45">
        <v>4.05</v>
      </c>
      <c r="R45">
        <v>4.6289999999999996</v>
      </c>
    </row>
    <row r="46" spans="1:26">
      <c r="B46">
        <v>42</v>
      </c>
      <c r="C46">
        <f t="shared" si="0"/>
        <v>350</v>
      </c>
      <c r="D46">
        <v>207.3</v>
      </c>
      <c r="E46">
        <f t="shared" si="1"/>
        <v>1.7087055135533836E-4</v>
      </c>
      <c r="F46">
        <f t="shared" si="2"/>
        <v>8.5435275677669183E-4</v>
      </c>
      <c r="K46">
        <f>SUM(N45:N46)</f>
        <v>37.1</v>
      </c>
      <c r="L46">
        <v>14</v>
      </c>
      <c r="M46">
        <v>43.56</v>
      </c>
      <c r="N46">
        <v>14.6</v>
      </c>
      <c r="O46">
        <v>6.8</v>
      </c>
      <c r="P46">
        <v>2.9600000000000001E-2</v>
      </c>
      <c r="Q46">
        <v>2.6309999999999998</v>
      </c>
      <c r="R46">
        <v>0.85699999999999998</v>
      </c>
      <c r="U46" s="4"/>
      <c r="Z46" s="4"/>
    </row>
    <row r="47" spans="1:26">
      <c r="B47">
        <v>43</v>
      </c>
      <c r="C47">
        <f t="shared" si="0"/>
        <v>358.33333333333337</v>
      </c>
      <c r="D47">
        <v>304.39999999999998</v>
      </c>
      <c r="E47">
        <f t="shared" si="1"/>
        <v>2.509068781117462E-4</v>
      </c>
      <c r="F47">
        <f t="shared" si="2"/>
        <v>1.254534390558731E-3</v>
      </c>
      <c r="L47">
        <v>15</v>
      </c>
      <c r="M47">
        <v>48.517000000000003</v>
      </c>
      <c r="N47">
        <v>17.100000000000001</v>
      </c>
      <c r="O47">
        <v>8.1999999999999993</v>
      </c>
      <c r="P47">
        <v>2.9399999999999999E-2</v>
      </c>
      <c r="Q47">
        <v>3.085</v>
      </c>
      <c r="R47">
        <v>2.2480000000000002</v>
      </c>
    </row>
    <row r="48" spans="1:26">
      <c r="B48">
        <v>44</v>
      </c>
      <c r="C48">
        <f t="shared" si="0"/>
        <v>366.66666666666663</v>
      </c>
      <c r="D48">
        <v>354.7</v>
      </c>
      <c r="E48">
        <f t="shared" si="1"/>
        <v>2.9236750875898945E-4</v>
      </c>
      <c r="F48">
        <f t="shared" si="2"/>
        <v>1.4618375437949471E-3</v>
      </c>
      <c r="K48">
        <f>SUM(N47:N48)</f>
        <v>34.700000000000003</v>
      </c>
      <c r="L48">
        <v>16</v>
      </c>
      <c r="M48">
        <v>48.548000000000002</v>
      </c>
      <c r="N48">
        <v>17.600000000000001</v>
      </c>
      <c r="O48">
        <v>8.1999999999999993</v>
      </c>
      <c r="P48">
        <v>2.8199999999999999E-2</v>
      </c>
      <c r="Q48">
        <v>3.1829999999999998</v>
      </c>
      <c r="R48">
        <v>0.92</v>
      </c>
    </row>
    <row r="49" spans="2:18">
      <c r="B49">
        <v>45</v>
      </c>
      <c r="C49">
        <f t="shared" si="0"/>
        <v>375</v>
      </c>
      <c r="D49">
        <v>596.4</v>
      </c>
      <c r="E49">
        <f t="shared" si="1"/>
        <v>4.9159284528858566E-4</v>
      </c>
      <c r="F49">
        <f t="shared" si="2"/>
        <v>2.4579642264429282E-3</v>
      </c>
      <c r="L49">
        <v>17</v>
      </c>
      <c r="M49">
        <v>53.491</v>
      </c>
      <c r="N49">
        <v>24.5</v>
      </c>
      <c r="O49">
        <v>8.1999999999999993</v>
      </c>
      <c r="P49">
        <v>3.7999999999999999E-2</v>
      </c>
      <c r="Q49">
        <v>4.4139999999999997</v>
      </c>
      <c r="R49">
        <v>0.59499999999999997</v>
      </c>
    </row>
    <row r="50" spans="2:18">
      <c r="B50">
        <v>46</v>
      </c>
      <c r="C50">
        <f t="shared" si="0"/>
        <v>383.33333333333337</v>
      </c>
      <c r="D50">
        <v>1086.9000000000001</v>
      </c>
      <c r="E50">
        <f t="shared" si="1"/>
        <v>8.9589581412502311E-4</v>
      </c>
      <c r="F50">
        <f t="shared" si="2"/>
        <v>4.4794790706251158E-3</v>
      </c>
      <c r="K50">
        <f>SUM(N49:N50)</f>
        <v>54.3</v>
      </c>
      <c r="L50">
        <v>18</v>
      </c>
      <c r="M50">
        <v>53.561999999999998</v>
      </c>
      <c r="N50">
        <v>29.8</v>
      </c>
      <c r="O50">
        <v>9.9</v>
      </c>
      <c r="P50">
        <v>3.9100000000000003E-2</v>
      </c>
      <c r="Q50">
        <v>5.3689999999999998</v>
      </c>
      <c r="R50">
        <v>0.84299999999999997</v>
      </c>
    </row>
    <row r="51" spans="2:18">
      <c r="B51">
        <v>47</v>
      </c>
      <c r="C51">
        <f t="shared" si="0"/>
        <v>391.66666666666663</v>
      </c>
      <c r="D51">
        <v>2081.1999999999998</v>
      </c>
      <c r="E51">
        <f t="shared" si="1"/>
        <v>1.7154645030425962E-3</v>
      </c>
      <c r="F51">
        <f t="shared" si="2"/>
        <v>8.5773225152129817E-3</v>
      </c>
      <c r="L51">
        <v>19</v>
      </c>
      <c r="M51">
        <v>58.505000000000003</v>
      </c>
      <c r="N51">
        <v>83.9</v>
      </c>
      <c r="O51">
        <v>64.5</v>
      </c>
      <c r="P51">
        <v>1.72E-2</v>
      </c>
      <c r="Q51">
        <v>15.145</v>
      </c>
      <c r="R51">
        <v>0.46700000000000003</v>
      </c>
    </row>
    <row r="52" spans="2:18">
      <c r="B52">
        <v>48</v>
      </c>
      <c r="C52">
        <f t="shared" si="0"/>
        <v>400</v>
      </c>
      <c r="D52">
        <f>D51/2+D53/2</f>
        <v>4021.75</v>
      </c>
      <c r="E52">
        <f t="shared" si="1"/>
        <v>3.314995851004979E-3</v>
      </c>
      <c r="F52">
        <f t="shared" si="2"/>
        <v>1.6574979255024894E-2</v>
      </c>
      <c r="K52">
        <f>SUM(N51:N52)</f>
        <v>248.9</v>
      </c>
      <c r="L52">
        <v>20</v>
      </c>
      <c r="M52">
        <v>58.543999999999997</v>
      </c>
      <c r="N52">
        <v>165</v>
      </c>
      <c r="O52">
        <v>56.8</v>
      </c>
      <c r="P52">
        <v>3.8899999999999997E-2</v>
      </c>
      <c r="Q52">
        <v>29.773</v>
      </c>
      <c r="R52">
        <v>0.79</v>
      </c>
    </row>
    <row r="53" spans="2:18">
      <c r="B53">
        <v>49</v>
      </c>
      <c r="C53">
        <f t="shared" si="0"/>
        <v>408.33333333333337</v>
      </c>
      <c r="D53">
        <v>5962.3</v>
      </c>
      <c r="E53">
        <f t="shared" si="1"/>
        <v>4.9145271989673618E-3</v>
      </c>
      <c r="F53">
        <f t="shared" si="2"/>
        <v>2.4572635994836809E-2</v>
      </c>
      <c r="L53" t="s">
        <v>22</v>
      </c>
      <c r="M53" t="s">
        <v>23</v>
      </c>
      <c r="N53" t="s">
        <v>24</v>
      </c>
      <c r="O53" t="s">
        <v>25</v>
      </c>
      <c r="P53" t="s">
        <v>26</v>
      </c>
      <c r="Q53" t="s">
        <v>27</v>
      </c>
      <c r="R53" t="s">
        <v>5</v>
      </c>
    </row>
    <row r="54" spans="2:18">
      <c r="B54">
        <v>50</v>
      </c>
      <c r="C54">
        <f t="shared" si="0"/>
        <v>416.66666666666663</v>
      </c>
      <c r="D54">
        <v>8415.7999999999993</v>
      </c>
      <c r="E54">
        <f t="shared" si="1"/>
        <v>6.9368663101604267E-3</v>
      </c>
      <c r="F54">
        <f t="shared" si="2"/>
        <v>3.4684331550802132E-2</v>
      </c>
      <c r="G54" s="4"/>
      <c r="K54">
        <v>15.9</v>
      </c>
      <c r="L54">
        <v>1</v>
      </c>
      <c r="M54">
        <v>3.5009999999999999</v>
      </c>
      <c r="N54">
        <v>15.9</v>
      </c>
      <c r="O54">
        <v>5.4</v>
      </c>
      <c r="P54">
        <v>3.6700000000000003E-2</v>
      </c>
      <c r="Q54">
        <v>5.9429999999999996</v>
      </c>
      <c r="R54">
        <v>0.32</v>
      </c>
    </row>
    <row r="55" spans="2:18">
      <c r="B55">
        <v>51</v>
      </c>
      <c r="C55">
        <f t="shared" si="0"/>
        <v>425</v>
      </c>
      <c r="D55">
        <v>11181.2</v>
      </c>
      <c r="E55">
        <f t="shared" si="1"/>
        <v>9.2162943020468371E-3</v>
      </c>
      <c r="F55">
        <f t="shared" si="2"/>
        <v>4.6081471510234187E-2</v>
      </c>
      <c r="K55">
        <v>13.5</v>
      </c>
      <c r="L55">
        <v>2</v>
      </c>
      <c r="M55">
        <v>8.4990000000000006</v>
      </c>
      <c r="N55">
        <v>13.5</v>
      </c>
      <c r="O55">
        <v>4.9000000000000004</v>
      </c>
      <c r="P55">
        <v>3.56E-2</v>
      </c>
      <c r="Q55">
        <v>5.0640000000000001</v>
      </c>
      <c r="R55">
        <v>1.5760000000000001</v>
      </c>
    </row>
    <row r="56" spans="2:18">
      <c r="B56">
        <v>52</v>
      </c>
      <c r="C56">
        <f t="shared" si="0"/>
        <v>433.33333333333337</v>
      </c>
      <c r="D56">
        <v>14206.3</v>
      </c>
      <c r="E56">
        <f t="shared" si="1"/>
        <v>1.1709784436658677E-2</v>
      </c>
      <c r="F56">
        <f t="shared" si="2"/>
        <v>5.8548922183293384E-2</v>
      </c>
      <c r="L56">
        <v>3</v>
      </c>
      <c r="M56">
        <v>13.497999999999999</v>
      </c>
      <c r="N56">
        <v>17.7</v>
      </c>
      <c r="O56">
        <v>7.1</v>
      </c>
      <c r="P56">
        <v>3.49E-2</v>
      </c>
      <c r="Q56">
        <v>6.6189999999999998</v>
      </c>
      <c r="R56">
        <v>1.3149999999999999</v>
      </c>
    </row>
    <row r="57" spans="2:18">
      <c r="B57">
        <v>53</v>
      </c>
      <c r="C57">
        <f t="shared" si="0"/>
        <v>441.66666666666663</v>
      </c>
      <c r="D57">
        <v>17087.3</v>
      </c>
      <c r="E57">
        <f t="shared" si="1"/>
        <v>1.4084497695002765E-2</v>
      </c>
      <c r="F57">
        <f t="shared" si="2"/>
        <v>7.0422488475013825E-2</v>
      </c>
      <c r="K57">
        <f>SUM(N56:N57)</f>
        <v>31.799999999999997</v>
      </c>
      <c r="L57">
        <v>4</v>
      </c>
      <c r="M57">
        <v>13.555</v>
      </c>
      <c r="N57">
        <v>14.1</v>
      </c>
      <c r="O57">
        <v>6.6</v>
      </c>
      <c r="P57">
        <v>2.8500000000000001E-2</v>
      </c>
      <c r="Q57">
        <v>5.2830000000000004</v>
      </c>
      <c r="R57">
        <v>0.55000000000000004</v>
      </c>
    </row>
    <row r="58" spans="2:18">
      <c r="B58">
        <v>54</v>
      </c>
      <c r="C58">
        <f t="shared" si="0"/>
        <v>450</v>
      </c>
      <c r="D58">
        <v>19627.8</v>
      </c>
      <c r="E58">
        <f t="shared" si="1"/>
        <v>1.6178548036142357E-2</v>
      </c>
      <c r="F58">
        <f t="shared" si="2"/>
        <v>8.0892740180711784E-2</v>
      </c>
      <c r="L58">
        <v>5</v>
      </c>
      <c r="M58">
        <v>23.414999999999999</v>
      </c>
      <c r="N58">
        <v>12.1</v>
      </c>
      <c r="O58">
        <v>3.2</v>
      </c>
      <c r="P58">
        <v>4.5699999999999998E-2</v>
      </c>
      <c r="Q58">
        <v>4.5359999999999996</v>
      </c>
      <c r="R58" s="4">
        <v>9.0200000000000002E-2</v>
      </c>
    </row>
    <row r="59" spans="2:18">
      <c r="B59">
        <v>55</v>
      </c>
      <c r="C59">
        <f t="shared" si="0"/>
        <v>458.33333333333337</v>
      </c>
      <c r="D59">
        <v>22014.799999999999</v>
      </c>
      <c r="E59">
        <f t="shared" si="1"/>
        <v>1.8146073391111926E-2</v>
      </c>
      <c r="F59">
        <f t="shared" si="2"/>
        <v>9.0730366955559638E-2</v>
      </c>
      <c r="K59">
        <f>SUM(N58:N59)</f>
        <v>29.9</v>
      </c>
      <c r="L59">
        <v>6</v>
      </c>
      <c r="M59">
        <v>23.52</v>
      </c>
      <c r="N59">
        <v>17.8</v>
      </c>
      <c r="O59">
        <v>4.9000000000000004</v>
      </c>
      <c r="P59">
        <v>4.4200000000000003E-2</v>
      </c>
      <c r="Q59">
        <v>6.6639999999999997</v>
      </c>
      <c r="R59">
        <v>0.41599999999999998</v>
      </c>
    </row>
    <row r="60" spans="2:18">
      <c r="B60">
        <v>56</v>
      </c>
      <c r="C60">
        <f t="shared" si="0"/>
        <v>466.66666666666663</v>
      </c>
      <c r="D60">
        <v>24412.9</v>
      </c>
      <c r="E60">
        <f t="shared" si="1"/>
        <v>2.0122748109902271E-2</v>
      </c>
      <c r="F60">
        <f t="shared" si="2"/>
        <v>0.10061374054951136</v>
      </c>
      <c r="L60">
        <v>7</v>
      </c>
      <c r="M60">
        <v>33.484999999999999</v>
      </c>
      <c r="N60">
        <v>15.8</v>
      </c>
      <c r="O60">
        <v>6.7</v>
      </c>
      <c r="P60">
        <v>2.9499999999999998E-2</v>
      </c>
      <c r="Q60">
        <v>5.9370000000000003</v>
      </c>
      <c r="R60">
        <v>1.103</v>
      </c>
    </row>
    <row r="61" spans="2:18">
      <c r="B61">
        <v>57</v>
      </c>
      <c r="C61">
        <f t="shared" si="0"/>
        <v>475</v>
      </c>
      <c r="D61">
        <v>26969.9</v>
      </c>
      <c r="E61">
        <f t="shared" si="1"/>
        <v>2.2230398856721369E-2</v>
      </c>
      <c r="F61">
        <f t="shared" si="2"/>
        <v>0.11115199428360685</v>
      </c>
      <c r="K61">
        <f>SUM(N60:N61)</f>
        <v>27.8</v>
      </c>
      <c r="L61">
        <v>8</v>
      </c>
      <c r="M61">
        <v>33.527999999999999</v>
      </c>
      <c r="N61">
        <v>12</v>
      </c>
      <c r="O61">
        <v>4.3</v>
      </c>
      <c r="P61">
        <v>3.5799999999999998E-2</v>
      </c>
      <c r="Q61">
        <v>4.4880000000000004</v>
      </c>
      <c r="R61">
        <v>0.28999999999999998</v>
      </c>
    </row>
    <row r="62" spans="2:18">
      <c r="B62">
        <v>58</v>
      </c>
      <c r="C62">
        <f t="shared" si="0"/>
        <v>483.33333333333337</v>
      </c>
      <c r="D62">
        <v>29580.799999999999</v>
      </c>
      <c r="E62">
        <f t="shared" si="1"/>
        <v>2.4382477595426885E-2</v>
      </c>
      <c r="F62">
        <f t="shared" si="2"/>
        <v>0.12191238797713443</v>
      </c>
      <c r="K62">
        <v>12.7</v>
      </c>
      <c r="L62">
        <v>9</v>
      </c>
      <c r="M62">
        <v>38.515000000000001</v>
      </c>
      <c r="N62">
        <v>12.7</v>
      </c>
      <c r="O62">
        <v>4.5999999999999996</v>
      </c>
      <c r="P62">
        <v>3.4299999999999997E-2</v>
      </c>
      <c r="Q62">
        <v>4.742</v>
      </c>
      <c r="R62">
        <v>0.26800000000000002</v>
      </c>
    </row>
    <row r="63" spans="2:18">
      <c r="B63">
        <v>59</v>
      </c>
      <c r="C63">
        <f t="shared" si="0"/>
        <v>491.66666666666663</v>
      </c>
      <c r="D63">
        <v>32623.4</v>
      </c>
      <c r="E63">
        <f t="shared" si="1"/>
        <v>2.6890392402729106E-2</v>
      </c>
      <c r="F63">
        <f t="shared" si="2"/>
        <v>0.13445196201364554</v>
      </c>
      <c r="K63">
        <v>26.7</v>
      </c>
      <c r="L63">
        <v>10</v>
      </c>
      <c r="M63">
        <v>43.494999999999997</v>
      </c>
      <c r="N63">
        <v>26.7</v>
      </c>
      <c r="O63">
        <v>5.9</v>
      </c>
      <c r="P63">
        <v>5.6099999999999997E-2</v>
      </c>
      <c r="Q63">
        <v>10.007</v>
      </c>
      <c r="R63">
        <v>0.44900000000000001</v>
      </c>
    </row>
    <row r="64" spans="2:18">
      <c r="B64">
        <v>60</v>
      </c>
      <c r="C64">
        <f t="shared" si="0"/>
        <v>500</v>
      </c>
      <c r="D64">
        <f>D63/2+D65/2</f>
        <v>37373.800000000003</v>
      </c>
      <c r="E64">
        <f t="shared" si="1"/>
        <v>3.0805990411211501E-2</v>
      </c>
      <c r="F64">
        <f t="shared" si="2"/>
        <v>0.15402995205605752</v>
      </c>
      <c r="L64">
        <v>11</v>
      </c>
      <c r="M64">
        <v>48.478000000000002</v>
      </c>
      <c r="N64">
        <v>16.3</v>
      </c>
      <c r="O64">
        <v>6.8</v>
      </c>
      <c r="P64">
        <v>3.04E-2</v>
      </c>
      <c r="Q64">
        <v>6.1180000000000003</v>
      </c>
      <c r="R64">
        <v>3.1869999999999998</v>
      </c>
    </row>
    <row r="65" spans="2:18">
      <c r="B65">
        <v>61</v>
      </c>
      <c r="C65">
        <f t="shared" si="0"/>
        <v>508.33333333333337</v>
      </c>
      <c r="D65">
        <v>42124.2</v>
      </c>
      <c r="E65">
        <f t="shared" si="1"/>
        <v>3.4721588419693895E-2</v>
      </c>
      <c r="F65">
        <f t="shared" si="2"/>
        <v>0.17360794209846947</v>
      </c>
      <c r="K65">
        <f>SUM(N64:N65)</f>
        <v>31.9</v>
      </c>
      <c r="L65">
        <v>12</v>
      </c>
      <c r="M65">
        <v>48.514000000000003</v>
      </c>
      <c r="N65">
        <v>15.6</v>
      </c>
      <c r="O65">
        <v>9.3000000000000007</v>
      </c>
      <c r="P65">
        <v>2.47E-2</v>
      </c>
      <c r="Q65">
        <v>5.8620000000000001</v>
      </c>
      <c r="R65">
        <v>1.1299999999999999</v>
      </c>
    </row>
    <row r="66" spans="2:18">
      <c r="B66">
        <v>62</v>
      </c>
      <c r="C66">
        <f t="shared" si="0"/>
        <v>516.66666666666663</v>
      </c>
      <c r="D66">
        <v>51403</v>
      </c>
      <c r="E66">
        <f t="shared" si="1"/>
        <v>4.236979716024341E-2</v>
      </c>
      <c r="F66">
        <f t="shared" si="2"/>
        <v>0.21184898580121705</v>
      </c>
      <c r="L66">
        <v>13</v>
      </c>
      <c r="M66">
        <v>53.49</v>
      </c>
      <c r="N66">
        <v>27.7</v>
      </c>
      <c r="O66">
        <v>9.3000000000000007</v>
      </c>
      <c r="P66">
        <v>3.7699999999999997E-2</v>
      </c>
      <c r="Q66">
        <v>10.369</v>
      </c>
      <c r="R66">
        <v>1.0389999999999999</v>
      </c>
    </row>
    <row r="67" spans="2:18">
      <c r="B67">
        <v>63</v>
      </c>
      <c r="C67">
        <f t="shared" si="0"/>
        <v>525</v>
      </c>
      <c r="D67">
        <v>57761</v>
      </c>
      <c r="E67">
        <f t="shared" si="1"/>
        <v>4.7610486815415833E-2</v>
      </c>
      <c r="F67">
        <f t="shared" si="2"/>
        <v>0.23805243407707916</v>
      </c>
      <c r="K67">
        <f>SUM(N66:N67)</f>
        <v>40.1</v>
      </c>
      <c r="L67">
        <v>14</v>
      </c>
      <c r="M67">
        <v>53.551000000000002</v>
      </c>
      <c r="N67">
        <v>12.4</v>
      </c>
      <c r="O67">
        <v>7.5</v>
      </c>
      <c r="P67">
        <v>2.4299999999999999E-2</v>
      </c>
      <c r="Q67">
        <v>4.66</v>
      </c>
      <c r="R67">
        <v>1.4279999999999999</v>
      </c>
    </row>
    <row r="68" spans="2:18">
      <c r="B68">
        <v>64</v>
      </c>
      <c r="C68">
        <f t="shared" si="0"/>
        <v>533.33333333333337</v>
      </c>
      <c r="D68">
        <v>58748.9</v>
      </c>
      <c r="E68">
        <f t="shared" si="1"/>
        <v>4.8424780195463764E-2</v>
      </c>
      <c r="F68">
        <f t="shared" si="2"/>
        <v>0.24212390097731881</v>
      </c>
      <c r="L68">
        <v>15</v>
      </c>
      <c r="M68">
        <v>58.488999999999997</v>
      </c>
      <c r="N68">
        <v>22.6</v>
      </c>
      <c r="O68">
        <v>9.4</v>
      </c>
      <c r="P68">
        <v>0.03</v>
      </c>
      <c r="Q68">
        <v>8.4629999999999992</v>
      </c>
      <c r="R68">
        <v>1.21</v>
      </c>
    </row>
    <row r="69" spans="2:18">
      <c r="B69">
        <v>65</v>
      </c>
      <c r="C69">
        <f t="shared" ref="C69:C132" si="3">B69*100/60*5</f>
        <v>541.66666666666663</v>
      </c>
      <c r="D69">
        <v>55761.9</v>
      </c>
      <c r="E69">
        <f t="shared" ref="E69:E99" si="4">$B$2*10^(-6)*D69/$C$2*7.45*10^(-6)*10^6/$D$2*2*60</f>
        <v>4.5962694633966447E-2</v>
      </c>
      <c r="F69">
        <f t="shared" ref="F69:F99" si="5">E69*5</f>
        <v>0.22981347316983225</v>
      </c>
      <c r="K69">
        <f>SUM(N68:N69)</f>
        <v>36.6</v>
      </c>
      <c r="L69">
        <v>16</v>
      </c>
      <c r="M69">
        <v>58.527000000000001</v>
      </c>
      <c r="N69">
        <v>14</v>
      </c>
      <c r="O69">
        <v>5.2</v>
      </c>
      <c r="P69">
        <v>3.3300000000000003E-2</v>
      </c>
      <c r="Q69">
        <v>5.2460000000000004</v>
      </c>
      <c r="R69">
        <v>0.246</v>
      </c>
    </row>
    <row r="70" spans="2:18">
      <c r="B70">
        <v>66</v>
      </c>
      <c r="C70">
        <f t="shared" si="3"/>
        <v>550</v>
      </c>
      <c r="D70">
        <v>53138</v>
      </c>
      <c r="E70">
        <f t="shared" si="4"/>
        <v>4.3799900424119485E-2</v>
      </c>
      <c r="F70">
        <f t="shared" si="5"/>
        <v>0.21899950212059743</v>
      </c>
      <c r="L70" t="s">
        <v>22</v>
      </c>
      <c r="M70" t="s">
        <v>23</v>
      </c>
      <c r="N70" t="s">
        <v>24</v>
      </c>
      <c r="O70" t="s">
        <v>25</v>
      </c>
      <c r="P70" t="s">
        <v>26</v>
      </c>
      <c r="Q70" t="s">
        <v>27</v>
      </c>
      <c r="R70" t="s">
        <v>5</v>
      </c>
    </row>
    <row r="71" spans="2:18">
      <c r="B71">
        <v>67</v>
      </c>
      <c r="C71">
        <f t="shared" si="3"/>
        <v>558.33333333333337</v>
      </c>
      <c r="D71">
        <v>52469.5</v>
      </c>
      <c r="E71">
        <f t="shared" si="4"/>
        <v>4.3248877927346489E-2</v>
      </c>
      <c r="F71">
        <f t="shared" si="5"/>
        <v>0.21624438963673245</v>
      </c>
      <c r="K71">
        <v>55.6</v>
      </c>
      <c r="L71">
        <v>1</v>
      </c>
      <c r="M71">
        <v>3.4910000000000001</v>
      </c>
      <c r="N71">
        <v>55.6</v>
      </c>
      <c r="O71">
        <v>10.9</v>
      </c>
      <c r="P71">
        <v>6.25E-2</v>
      </c>
      <c r="Q71">
        <v>4.3150000000000004</v>
      </c>
      <c r="R71">
        <v>0.81399999999999995</v>
      </c>
    </row>
    <row r="72" spans="2:18">
      <c r="B72">
        <v>68</v>
      </c>
      <c r="C72">
        <f t="shared" si="3"/>
        <v>566.66666666666663</v>
      </c>
      <c r="D72">
        <v>52744.4</v>
      </c>
      <c r="E72">
        <f t="shared" si="4"/>
        <v>4.3475468928637281E-2</v>
      </c>
      <c r="F72">
        <f t="shared" si="5"/>
        <v>0.21737734464318642</v>
      </c>
      <c r="K72">
        <v>64.900000000000006</v>
      </c>
      <c r="L72">
        <v>2</v>
      </c>
      <c r="M72">
        <v>8.49</v>
      </c>
      <c r="N72">
        <v>64.900000000000006</v>
      </c>
      <c r="O72">
        <v>12.7</v>
      </c>
      <c r="P72">
        <v>6.2399999999999997E-2</v>
      </c>
      <c r="Q72">
        <v>5.0419999999999998</v>
      </c>
      <c r="R72">
        <v>1.0129999999999999</v>
      </c>
    </row>
    <row r="73" spans="2:18">
      <c r="B73">
        <v>69</v>
      </c>
      <c r="C73">
        <f t="shared" si="3"/>
        <v>575</v>
      </c>
      <c r="D73">
        <v>53316.1</v>
      </c>
      <c r="E73">
        <f t="shared" si="4"/>
        <v>4.3946702378757141E-2</v>
      </c>
      <c r="F73">
        <f t="shared" si="5"/>
        <v>0.2197335118937857</v>
      </c>
      <c r="L73">
        <v>3</v>
      </c>
      <c r="M73">
        <v>13.481999999999999</v>
      </c>
      <c r="N73">
        <v>64.7</v>
      </c>
      <c r="O73">
        <v>16.2</v>
      </c>
      <c r="P73">
        <v>5.11E-2</v>
      </c>
      <c r="Q73">
        <v>5.0209999999999999</v>
      </c>
      <c r="R73">
        <v>0.83799999999999997</v>
      </c>
    </row>
    <row r="74" spans="2:18">
      <c r="B74">
        <v>70</v>
      </c>
      <c r="C74">
        <f t="shared" si="3"/>
        <v>583.33333333333337</v>
      </c>
      <c r="D74">
        <v>53749.7</v>
      </c>
      <c r="E74">
        <f t="shared" si="4"/>
        <v>4.4304104554674532E-2</v>
      </c>
      <c r="F74">
        <f t="shared" si="5"/>
        <v>0.22152052277337267</v>
      </c>
      <c r="K74">
        <f>SUM(N73:N74)</f>
        <v>79.8</v>
      </c>
      <c r="L74">
        <v>4</v>
      </c>
      <c r="M74">
        <v>13.555</v>
      </c>
      <c r="N74">
        <v>15.1</v>
      </c>
      <c r="O74">
        <v>7.2</v>
      </c>
      <c r="P74">
        <v>2.7E-2</v>
      </c>
      <c r="Q74">
        <v>1.1719999999999999</v>
      </c>
      <c r="R74">
        <v>0.93200000000000005</v>
      </c>
    </row>
    <row r="75" spans="2:18">
      <c r="B75">
        <v>71</v>
      </c>
      <c r="C75">
        <f t="shared" si="3"/>
        <v>591.66666666666663</v>
      </c>
      <c r="D75">
        <v>53962.6</v>
      </c>
      <c r="E75">
        <f t="shared" si="4"/>
        <v>4.4479591001290793E-2</v>
      </c>
      <c r="F75">
        <f t="shared" si="5"/>
        <v>0.22239795500645396</v>
      </c>
      <c r="K75">
        <v>85.5</v>
      </c>
      <c r="L75">
        <v>5</v>
      </c>
      <c r="M75">
        <v>18.484000000000002</v>
      </c>
      <c r="N75">
        <v>85.5</v>
      </c>
      <c r="O75">
        <v>17.399999999999999</v>
      </c>
      <c r="P75">
        <v>6.2700000000000006E-2</v>
      </c>
      <c r="Q75">
        <v>6.6340000000000003</v>
      </c>
      <c r="R75">
        <v>0.76</v>
      </c>
    </row>
    <row r="76" spans="2:18">
      <c r="B76">
        <v>72</v>
      </c>
      <c r="C76">
        <f t="shared" si="3"/>
        <v>600</v>
      </c>
      <c r="D76">
        <f>D75/2+D77/2</f>
        <v>55223.55</v>
      </c>
      <c r="E76">
        <f t="shared" si="4"/>
        <v>4.5518950488659407E-2</v>
      </c>
      <c r="F76">
        <f t="shared" si="5"/>
        <v>0.22759475244329702</v>
      </c>
      <c r="L76">
        <v>6</v>
      </c>
      <c r="M76">
        <v>23.494</v>
      </c>
      <c r="N76">
        <v>141.30000000000001</v>
      </c>
      <c r="O76">
        <v>26.1</v>
      </c>
      <c r="P76">
        <v>7.0599999999999996E-2</v>
      </c>
      <c r="Q76">
        <v>10.968999999999999</v>
      </c>
      <c r="R76">
        <v>0.69699999999999995</v>
      </c>
    </row>
    <row r="77" spans="2:18">
      <c r="B77">
        <v>73</v>
      </c>
      <c r="C77">
        <f t="shared" si="3"/>
        <v>608.33333333333337</v>
      </c>
      <c r="D77">
        <v>56484.5</v>
      </c>
      <c r="E77">
        <f t="shared" si="4"/>
        <v>4.6558309976028035E-2</v>
      </c>
      <c r="F77">
        <f t="shared" si="5"/>
        <v>0.23279154988014017</v>
      </c>
      <c r="K77">
        <f>SUM(N76:N77)</f>
        <v>156.4</v>
      </c>
      <c r="L77">
        <v>7</v>
      </c>
      <c r="M77">
        <v>23.591000000000001</v>
      </c>
      <c r="N77">
        <v>15.1</v>
      </c>
      <c r="O77">
        <v>10.8</v>
      </c>
      <c r="P77">
        <v>1.89E-2</v>
      </c>
      <c r="Q77">
        <v>1.173</v>
      </c>
      <c r="R77">
        <v>1.5129999999999999</v>
      </c>
    </row>
    <row r="78" spans="2:18">
      <c r="B78">
        <v>74</v>
      </c>
      <c r="C78">
        <f t="shared" si="3"/>
        <v>616.66666666666663</v>
      </c>
      <c r="D78">
        <v>58569.9</v>
      </c>
      <c r="E78">
        <f t="shared" si="4"/>
        <v>4.8277236400516323E-2</v>
      </c>
      <c r="F78">
        <f t="shared" si="5"/>
        <v>0.24138618200258161</v>
      </c>
      <c r="K78">
        <v>103.1</v>
      </c>
      <c r="L78">
        <v>8</v>
      </c>
      <c r="M78">
        <v>28.48</v>
      </c>
      <c r="N78">
        <v>103.1</v>
      </c>
      <c r="O78">
        <v>20.5</v>
      </c>
      <c r="P78">
        <v>6.0699999999999997E-2</v>
      </c>
      <c r="Q78">
        <v>8.0039999999999996</v>
      </c>
      <c r="R78">
        <v>0.76600000000000001</v>
      </c>
    </row>
    <row r="79" spans="2:18">
      <c r="B79">
        <v>75</v>
      </c>
      <c r="C79">
        <f t="shared" si="3"/>
        <v>625</v>
      </c>
      <c r="D79">
        <v>60862.7</v>
      </c>
      <c r="E79">
        <f t="shared" si="4"/>
        <v>5.0167115803061026E-2</v>
      </c>
      <c r="F79">
        <f t="shared" si="5"/>
        <v>0.25083557901530512</v>
      </c>
      <c r="L79">
        <v>9</v>
      </c>
      <c r="M79">
        <v>33.481999999999999</v>
      </c>
      <c r="N79">
        <v>80.5</v>
      </c>
      <c r="O79">
        <v>20.5</v>
      </c>
      <c r="P79">
        <v>5.0200000000000002E-2</v>
      </c>
      <c r="Q79">
        <v>6.2489999999999997</v>
      </c>
      <c r="R79">
        <v>0.82</v>
      </c>
    </row>
    <row r="80" spans="2:18">
      <c r="B80">
        <v>76</v>
      </c>
      <c r="C80">
        <f t="shared" si="3"/>
        <v>633.33333333333337</v>
      </c>
      <c r="D80">
        <v>62525.9</v>
      </c>
      <c r="E80">
        <f t="shared" si="4"/>
        <v>5.1538036695555955E-2</v>
      </c>
      <c r="F80">
        <f t="shared" si="5"/>
        <v>0.25769018347777978</v>
      </c>
      <c r="K80">
        <f>SUM(N79:N80)</f>
        <v>91.2</v>
      </c>
      <c r="L80">
        <v>10</v>
      </c>
      <c r="M80">
        <v>33.585999999999999</v>
      </c>
      <c r="N80">
        <v>10.7</v>
      </c>
      <c r="O80">
        <v>3.8</v>
      </c>
      <c r="P80">
        <v>3.5499999999999997E-2</v>
      </c>
      <c r="Q80">
        <v>0.83099999999999996</v>
      </c>
      <c r="R80">
        <v>5.7210000000000001</v>
      </c>
    </row>
    <row r="81" spans="2:18">
      <c r="B81">
        <v>77</v>
      </c>
      <c r="C81">
        <f t="shared" si="3"/>
        <v>641.66666666666674</v>
      </c>
      <c r="D81">
        <v>63086.1</v>
      </c>
      <c r="E81">
        <f t="shared" si="4"/>
        <v>5.1999791075050698E-2</v>
      </c>
      <c r="F81">
        <f t="shared" si="5"/>
        <v>0.25999895537525347</v>
      </c>
      <c r="K81">
        <v>112.1</v>
      </c>
      <c r="L81">
        <v>11</v>
      </c>
      <c r="M81">
        <v>38.503</v>
      </c>
      <c r="N81">
        <v>112.1</v>
      </c>
      <c r="O81">
        <v>21.7</v>
      </c>
      <c r="P81">
        <v>6.6400000000000001E-2</v>
      </c>
      <c r="Q81">
        <v>8.6980000000000004</v>
      </c>
      <c r="R81">
        <v>2.0720000000000001</v>
      </c>
    </row>
    <row r="82" spans="2:18">
      <c r="B82">
        <v>78</v>
      </c>
      <c r="C82">
        <f t="shared" si="3"/>
        <v>650</v>
      </c>
      <c r="D82">
        <v>62159.7</v>
      </c>
      <c r="E82">
        <f t="shared" si="4"/>
        <v>5.1236190116171837E-2</v>
      </c>
      <c r="F82">
        <f t="shared" si="5"/>
        <v>0.25618095058085921</v>
      </c>
      <c r="K82">
        <v>141.80000000000001</v>
      </c>
      <c r="L82">
        <v>12</v>
      </c>
      <c r="M82">
        <v>43.475999999999999</v>
      </c>
      <c r="N82">
        <v>141.80000000000001</v>
      </c>
      <c r="O82">
        <v>24.7</v>
      </c>
      <c r="P82">
        <v>7.1400000000000005E-2</v>
      </c>
      <c r="Q82">
        <v>11.004</v>
      </c>
      <c r="R82">
        <v>0.54400000000000004</v>
      </c>
    </row>
    <row r="83" spans="2:18">
      <c r="B83">
        <v>79</v>
      </c>
      <c r="C83">
        <f t="shared" si="3"/>
        <v>658.33333333333326</v>
      </c>
      <c r="D83">
        <v>60698.9</v>
      </c>
      <c r="E83">
        <f t="shared" si="4"/>
        <v>5.0032100866678947E-2</v>
      </c>
      <c r="F83">
        <f t="shared" si="5"/>
        <v>0.25016050433339476</v>
      </c>
      <c r="L83">
        <v>13</v>
      </c>
      <c r="M83">
        <v>48.475000000000001</v>
      </c>
      <c r="N83">
        <v>116.8</v>
      </c>
      <c r="O83">
        <v>25.1</v>
      </c>
      <c r="P83">
        <v>5.67E-2</v>
      </c>
      <c r="Q83">
        <v>9.0679999999999996</v>
      </c>
      <c r="R83">
        <v>0.52500000000000002</v>
      </c>
    </row>
    <row r="84" spans="2:18">
      <c r="B84">
        <v>80</v>
      </c>
      <c r="C84">
        <f t="shared" si="3"/>
        <v>666.66666666666674</v>
      </c>
      <c r="D84">
        <v>58498.7</v>
      </c>
      <c r="E84">
        <f t="shared" si="4"/>
        <v>4.8218548589341687E-2</v>
      </c>
      <c r="F84">
        <f t="shared" si="5"/>
        <v>0.24109274294670843</v>
      </c>
      <c r="K84">
        <f>SUM(N83:N84)</f>
        <v>127.1</v>
      </c>
      <c r="L84">
        <v>14</v>
      </c>
      <c r="M84">
        <v>48.563000000000002</v>
      </c>
      <c r="N84">
        <v>10.3</v>
      </c>
      <c r="O84">
        <v>7.3</v>
      </c>
      <c r="P84">
        <v>2.35E-2</v>
      </c>
      <c r="Q84">
        <v>0.80100000000000005</v>
      </c>
      <c r="R84">
        <v>0.66800000000000004</v>
      </c>
    </row>
    <row r="85" spans="2:18">
      <c r="B85">
        <v>81</v>
      </c>
      <c r="C85">
        <f t="shared" si="3"/>
        <v>675</v>
      </c>
      <c r="D85">
        <v>56236.1</v>
      </c>
      <c r="E85">
        <f t="shared" si="4"/>
        <v>4.6353562050525536E-2</v>
      </c>
      <c r="F85">
        <f t="shared" si="5"/>
        <v>0.23176781025262769</v>
      </c>
      <c r="L85">
        <v>15</v>
      </c>
      <c r="M85">
        <v>53.481000000000002</v>
      </c>
      <c r="N85">
        <v>122.4</v>
      </c>
      <c r="O85">
        <v>29.2</v>
      </c>
      <c r="P85">
        <v>5.2299999999999999E-2</v>
      </c>
      <c r="Q85">
        <v>9.5039999999999996</v>
      </c>
      <c r="R85">
        <v>0.84399999999999997</v>
      </c>
    </row>
    <row r="86" spans="2:18">
      <c r="B86">
        <v>82</v>
      </c>
      <c r="C86">
        <f t="shared" si="3"/>
        <v>683.33333333333326</v>
      </c>
      <c r="D86">
        <v>53424</v>
      </c>
      <c r="E86">
        <f t="shared" si="4"/>
        <v>4.4035640789231043E-2</v>
      </c>
      <c r="F86">
        <f t="shared" si="5"/>
        <v>0.22017820394615523</v>
      </c>
      <c r="K86">
        <f>SUM(N85:N86)</f>
        <v>139.6</v>
      </c>
      <c r="L86">
        <v>16</v>
      </c>
      <c r="M86">
        <v>53.551000000000002</v>
      </c>
      <c r="N86">
        <v>17.2</v>
      </c>
      <c r="O86">
        <v>9.1999999999999993</v>
      </c>
      <c r="P86">
        <v>2.3900000000000001E-2</v>
      </c>
      <c r="Q86">
        <v>1.337</v>
      </c>
      <c r="R86">
        <v>0.496</v>
      </c>
    </row>
    <row r="87" spans="2:18">
      <c r="B87">
        <v>83</v>
      </c>
      <c r="C87">
        <f t="shared" si="3"/>
        <v>691.66666666666674</v>
      </c>
      <c r="D87">
        <v>52219.8</v>
      </c>
      <c r="E87">
        <f t="shared" si="4"/>
        <v>4.3043058454729853E-2</v>
      </c>
      <c r="F87">
        <f t="shared" si="5"/>
        <v>0.21521529227364927</v>
      </c>
      <c r="K87">
        <v>131.1</v>
      </c>
      <c r="L87">
        <v>17</v>
      </c>
      <c r="M87">
        <v>58.481000000000002</v>
      </c>
      <c r="N87">
        <v>131.1</v>
      </c>
      <c r="O87">
        <v>28</v>
      </c>
      <c r="P87">
        <v>6.2600000000000003E-2</v>
      </c>
      <c r="Q87">
        <v>10.178000000000001</v>
      </c>
      <c r="R87">
        <v>0.67900000000000005</v>
      </c>
    </row>
    <row r="88" spans="2:18">
      <c r="B88">
        <v>84</v>
      </c>
      <c r="C88">
        <f t="shared" si="3"/>
        <v>700</v>
      </c>
      <c r="D88">
        <f>D87/2+D89/2</f>
        <v>53717.45</v>
      </c>
      <c r="E88">
        <f t="shared" si="4"/>
        <v>4.4277521943573678E-2</v>
      </c>
      <c r="F88">
        <f t="shared" si="5"/>
        <v>0.22138760971786839</v>
      </c>
      <c r="H88">
        <v>700</v>
      </c>
      <c r="L88" t="s">
        <v>22</v>
      </c>
      <c r="M88" t="s">
        <v>23</v>
      </c>
      <c r="N88" t="s">
        <v>24</v>
      </c>
      <c r="O88" t="s">
        <v>25</v>
      </c>
      <c r="P88" t="s">
        <v>26</v>
      </c>
      <c r="Q88" t="s">
        <v>27</v>
      </c>
      <c r="R88" t="s">
        <v>5</v>
      </c>
    </row>
    <row r="89" spans="2:18">
      <c r="B89">
        <v>85</v>
      </c>
      <c r="C89">
        <f t="shared" si="3"/>
        <v>708.33333333333326</v>
      </c>
      <c r="D89">
        <v>55215.1</v>
      </c>
      <c r="E89">
        <f t="shared" si="4"/>
        <v>4.5511985432417482E-2</v>
      </c>
      <c r="F89">
        <f t="shared" si="5"/>
        <v>0.22755992716208739</v>
      </c>
      <c r="H89">
        <v>700</v>
      </c>
      <c r="K89">
        <v>119</v>
      </c>
      <c r="L89">
        <v>1</v>
      </c>
      <c r="M89">
        <v>3.47</v>
      </c>
      <c r="N89">
        <v>119</v>
      </c>
      <c r="O89">
        <v>25.4</v>
      </c>
      <c r="P89">
        <v>6.2700000000000006E-2</v>
      </c>
      <c r="Q89">
        <v>2.15</v>
      </c>
      <c r="R89">
        <v>0.59699999999999998</v>
      </c>
    </row>
    <row r="90" spans="2:18">
      <c r="B90">
        <v>86</v>
      </c>
      <c r="C90">
        <f t="shared" si="3"/>
        <v>716.66666666666674</v>
      </c>
      <c r="D90">
        <v>63664.3</v>
      </c>
      <c r="E90">
        <f t="shared" si="4"/>
        <v>5.2476382260741285E-2</v>
      </c>
      <c r="F90">
        <f t="shared" si="5"/>
        <v>0.26238191130370642</v>
      </c>
      <c r="H90">
        <v>700</v>
      </c>
      <c r="K90">
        <v>152.4</v>
      </c>
      <c r="L90">
        <v>2</v>
      </c>
      <c r="M90">
        <v>8.4700000000000006</v>
      </c>
      <c r="N90">
        <v>152.4</v>
      </c>
      <c r="O90">
        <v>27.1</v>
      </c>
      <c r="P90">
        <v>6.9500000000000006E-2</v>
      </c>
      <c r="Q90">
        <v>2.7530000000000001</v>
      </c>
      <c r="R90">
        <v>0.51200000000000001</v>
      </c>
    </row>
    <row r="91" spans="2:18">
      <c r="B91">
        <v>87</v>
      </c>
      <c r="C91">
        <f t="shared" si="3"/>
        <v>725</v>
      </c>
      <c r="D91">
        <v>74225.8</v>
      </c>
      <c r="E91">
        <f t="shared" si="4"/>
        <v>6.1181878296146061E-2</v>
      </c>
      <c r="F91">
        <f t="shared" si="5"/>
        <v>0.30590939148073032</v>
      </c>
      <c r="H91">
        <v>700</v>
      </c>
      <c r="K91">
        <v>128.1</v>
      </c>
      <c r="L91">
        <v>3</v>
      </c>
      <c r="M91">
        <v>13.475</v>
      </c>
      <c r="N91">
        <v>128.1</v>
      </c>
      <c r="O91">
        <v>25.7</v>
      </c>
      <c r="P91">
        <v>6.3600000000000004E-2</v>
      </c>
      <c r="Q91">
        <v>2.3149999999999999</v>
      </c>
      <c r="R91">
        <v>0.53700000000000003</v>
      </c>
    </row>
    <row r="92" spans="2:18">
      <c r="B92">
        <v>88</v>
      </c>
      <c r="C92">
        <f t="shared" si="3"/>
        <v>733.33333333333326</v>
      </c>
      <c r="D92">
        <v>83389.5</v>
      </c>
      <c r="E92">
        <f t="shared" si="4"/>
        <v>6.8735213903743306E-2</v>
      </c>
      <c r="F92">
        <f t="shared" si="5"/>
        <v>0.34367606951871654</v>
      </c>
      <c r="H92">
        <v>700</v>
      </c>
      <c r="L92">
        <v>4</v>
      </c>
      <c r="M92">
        <v>18.481999999999999</v>
      </c>
      <c r="N92">
        <v>144.69999999999999</v>
      </c>
      <c r="O92">
        <v>28.5</v>
      </c>
      <c r="P92">
        <v>6.3700000000000007E-2</v>
      </c>
      <c r="Q92">
        <v>2.6150000000000002</v>
      </c>
      <c r="R92">
        <v>0.81799999999999995</v>
      </c>
    </row>
    <row r="93" spans="2:18">
      <c r="B93">
        <v>89</v>
      </c>
      <c r="C93">
        <f t="shared" si="3"/>
        <v>741.66666666666674</v>
      </c>
      <c r="D93">
        <v>87269.6</v>
      </c>
      <c r="E93">
        <f t="shared" si="4"/>
        <v>7.1933452332657202E-2</v>
      </c>
      <c r="F93">
        <f t="shared" si="5"/>
        <v>0.359667261663286</v>
      </c>
      <c r="H93">
        <v>700</v>
      </c>
      <c r="K93">
        <f>SUM(N92:N93)</f>
        <v>156.79999999999998</v>
      </c>
      <c r="L93">
        <v>5</v>
      </c>
      <c r="M93">
        <v>18.585000000000001</v>
      </c>
      <c r="N93">
        <v>12.1</v>
      </c>
      <c r="O93">
        <v>6.3</v>
      </c>
      <c r="P93">
        <v>2.7199999999999998E-2</v>
      </c>
      <c r="Q93">
        <v>0.218</v>
      </c>
      <c r="R93">
        <v>1.4690000000000001</v>
      </c>
    </row>
    <row r="94" spans="2:18">
      <c r="B94">
        <v>90</v>
      </c>
      <c r="C94">
        <f t="shared" si="3"/>
        <v>750</v>
      </c>
      <c r="D94">
        <v>89684</v>
      </c>
      <c r="E94">
        <f t="shared" si="4"/>
        <v>7.3923562603724874E-2</v>
      </c>
      <c r="F94">
        <f t="shared" si="5"/>
        <v>0.3696178130186244</v>
      </c>
      <c r="H94">
        <v>700</v>
      </c>
      <c r="L94">
        <v>6</v>
      </c>
      <c r="M94">
        <v>23.481000000000002</v>
      </c>
      <c r="N94">
        <v>168.6</v>
      </c>
      <c r="O94">
        <v>32.799999999999997</v>
      </c>
      <c r="P94">
        <v>6.7500000000000004E-2</v>
      </c>
      <c r="Q94">
        <v>3.0459999999999998</v>
      </c>
      <c r="R94">
        <v>0.754</v>
      </c>
    </row>
    <row r="95" spans="2:18">
      <c r="B95">
        <v>91</v>
      </c>
      <c r="C95">
        <f t="shared" si="3"/>
        <v>758.33333333333326</v>
      </c>
      <c r="D95">
        <v>91627</v>
      </c>
      <c r="E95">
        <f t="shared" si="4"/>
        <v>7.5525113405863903E-2</v>
      </c>
      <c r="F95">
        <f t="shared" si="5"/>
        <v>0.37762556702931949</v>
      </c>
      <c r="H95">
        <v>700</v>
      </c>
      <c r="L95">
        <v>7</v>
      </c>
      <c r="M95">
        <v>28.481999999999999</v>
      </c>
      <c r="N95">
        <v>179.5</v>
      </c>
      <c r="O95">
        <v>37</v>
      </c>
      <c r="P95">
        <v>6.4500000000000002E-2</v>
      </c>
      <c r="Q95">
        <v>3.242</v>
      </c>
      <c r="R95">
        <v>0.86299999999999999</v>
      </c>
    </row>
    <row r="96" spans="2:18">
      <c r="B96">
        <v>92</v>
      </c>
      <c r="C96">
        <f t="shared" si="3"/>
        <v>766.66666666666674</v>
      </c>
      <c r="D96">
        <v>93223.1</v>
      </c>
      <c r="E96">
        <f t="shared" si="4"/>
        <v>7.6840725981928815E-2</v>
      </c>
      <c r="F96">
        <f t="shared" si="5"/>
        <v>0.38420362990964407</v>
      </c>
      <c r="H96">
        <v>700</v>
      </c>
      <c r="L96">
        <v>8</v>
      </c>
      <c r="M96">
        <v>33.482999999999997</v>
      </c>
      <c r="N96">
        <v>207.3</v>
      </c>
      <c r="O96">
        <v>44</v>
      </c>
      <c r="P96">
        <v>6.1899999999999997E-2</v>
      </c>
      <c r="Q96">
        <v>3.7440000000000002</v>
      </c>
      <c r="R96">
        <v>0.88100000000000001</v>
      </c>
    </row>
    <row r="97" spans="2:18">
      <c r="B97">
        <v>93</v>
      </c>
      <c r="C97">
        <f t="shared" si="3"/>
        <v>775</v>
      </c>
      <c r="D97">
        <v>95127.6</v>
      </c>
      <c r="E97">
        <f t="shared" si="4"/>
        <v>7.8410542504149E-2</v>
      </c>
      <c r="F97">
        <f t="shared" si="5"/>
        <v>0.39205271252074503</v>
      </c>
      <c r="H97">
        <v>700</v>
      </c>
      <c r="L97">
        <v>9</v>
      </c>
      <c r="M97">
        <v>38.479999999999997</v>
      </c>
      <c r="N97">
        <v>304.39999999999998</v>
      </c>
      <c r="O97">
        <v>54.5</v>
      </c>
      <c r="P97">
        <v>6.9599999999999995E-2</v>
      </c>
      <c r="Q97">
        <v>5.4989999999999997</v>
      </c>
      <c r="R97">
        <v>0.82199999999999995</v>
      </c>
    </row>
    <row r="98" spans="2:18">
      <c r="B98">
        <v>94</v>
      </c>
      <c r="C98">
        <f t="shared" si="3"/>
        <v>783.33333333333326</v>
      </c>
      <c r="D98">
        <v>97061</v>
      </c>
      <c r="E98">
        <f t="shared" si="4"/>
        <v>8.000418034298358E-2</v>
      </c>
      <c r="F98">
        <f t="shared" si="5"/>
        <v>0.40002090171491789</v>
      </c>
      <c r="H98">
        <v>700</v>
      </c>
      <c r="L98">
        <v>10</v>
      </c>
      <c r="M98">
        <v>43.473999999999997</v>
      </c>
      <c r="N98">
        <v>354.7</v>
      </c>
      <c r="O98">
        <v>65.2</v>
      </c>
      <c r="P98">
        <v>7.1499999999999994E-2</v>
      </c>
      <c r="Q98">
        <v>6.4080000000000004</v>
      </c>
      <c r="R98">
        <v>0.65100000000000002</v>
      </c>
    </row>
    <row r="99" spans="2:18">
      <c r="B99">
        <v>95</v>
      </c>
      <c r="C99">
        <f t="shared" si="3"/>
        <v>791.66666666666674</v>
      </c>
      <c r="D99">
        <v>98623.4</v>
      </c>
      <c r="E99">
        <f t="shared" si="4"/>
        <v>8.1292015120781838E-2</v>
      </c>
      <c r="F99">
        <f t="shared" si="5"/>
        <v>0.40646007560390918</v>
      </c>
      <c r="H99">
        <v>700</v>
      </c>
      <c r="L99">
        <v>11</v>
      </c>
      <c r="M99">
        <v>48.48</v>
      </c>
      <c r="N99">
        <v>596.4</v>
      </c>
      <c r="O99">
        <v>110.5</v>
      </c>
      <c r="P99">
        <v>8.2000000000000003E-2</v>
      </c>
      <c r="Q99">
        <v>10.773999999999999</v>
      </c>
      <c r="R99">
        <v>0.88800000000000001</v>
      </c>
    </row>
    <row r="100" spans="2:18">
      <c r="B100">
        <v>96</v>
      </c>
      <c r="C100">
        <f t="shared" si="3"/>
        <v>800</v>
      </c>
      <c r="E100">
        <f t="shared" ref="E100:E133" si="6">$B$2*10^(-6)*D100/$C$2*7.45*10^(-6)*10^6/$D$2*2*60</f>
        <v>0</v>
      </c>
      <c r="F100">
        <f t="shared" ref="F100:F132" si="7">E100*5</f>
        <v>0</v>
      </c>
      <c r="L100">
        <v>12</v>
      </c>
      <c r="M100">
        <v>53.478000000000002</v>
      </c>
      <c r="N100">
        <v>1086.9000000000001</v>
      </c>
      <c r="O100">
        <v>206.2</v>
      </c>
      <c r="P100">
        <v>8.1500000000000003E-2</v>
      </c>
      <c r="Q100">
        <v>19.635999999999999</v>
      </c>
      <c r="R100">
        <v>0.877</v>
      </c>
    </row>
    <row r="101" spans="2:18">
      <c r="B101">
        <v>97</v>
      </c>
      <c r="C101">
        <f t="shared" si="3"/>
        <v>808.33333333333326</v>
      </c>
      <c r="E101">
        <f t="shared" si="6"/>
        <v>0</v>
      </c>
      <c r="F101">
        <f t="shared" si="7"/>
        <v>0</v>
      </c>
      <c r="L101">
        <v>13</v>
      </c>
      <c r="M101">
        <v>58.478999999999999</v>
      </c>
      <c r="N101">
        <v>2081.1999999999998</v>
      </c>
      <c r="O101">
        <v>399.3</v>
      </c>
      <c r="P101">
        <v>8.3299999999999999E-2</v>
      </c>
      <c r="Q101">
        <v>37.598999999999997</v>
      </c>
      <c r="R101">
        <v>0.92300000000000004</v>
      </c>
    </row>
    <row r="102" spans="2:18">
      <c r="B102">
        <v>98</v>
      </c>
      <c r="C102">
        <f t="shared" si="3"/>
        <v>816.66666666666674</v>
      </c>
      <c r="E102">
        <f t="shared" si="6"/>
        <v>0</v>
      </c>
      <c r="F102">
        <f t="shared" si="7"/>
        <v>0</v>
      </c>
      <c r="L102" t="s">
        <v>22</v>
      </c>
      <c r="M102" t="s">
        <v>23</v>
      </c>
      <c r="N102" t="s">
        <v>24</v>
      </c>
      <c r="O102" t="s">
        <v>25</v>
      </c>
      <c r="P102" t="s">
        <v>26</v>
      </c>
      <c r="Q102" t="s">
        <v>27</v>
      </c>
      <c r="R102" t="s">
        <v>5</v>
      </c>
    </row>
    <row r="103" spans="2:18">
      <c r="B103">
        <v>99</v>
      </c>
      <c r="C103">
        <f t="shared" si="3"/>
        <v>825</v>
      </c>
      <c r="E103">
        <f t="shared" si="6"/>
        <v>0</v>
      </c>
      <c r="F103">
        <f t="shared" si="7"/>
        <v>0</v>
      </c>
      <c r="L103">
        <v>1</v>
      </c>
      <c r="M103">
        <v>3.4689999999999999</v>
      </c>
      <c r="N103">
        <v>3832.2</v>
      </c>
      <c r="O103">
        <v>718.7</v>
      </c>
      <c r="P103">
        <v>8.5199999999999998E-2</v>
      </c>
      <c r="Q103">
        <v>1.7749999999999999</v>
      </c>
      <c r="R103">
        <v>0.90900000000000003</v>
      </c>
    </row>
    <row r="104" spans="2:18">
      <c r="B104">
        <v>100</v>
      </c>
      <c r="C104">
        <f t="shared" si="3"/>
        <v>833.33333333333326</v>
      </c>
      <c r="E104">
        <f t="shared" si="6"/>
        <v>0</v>
      </c>
      <c r="F104">
        <f t="shared" si="7"/>
        <v>0</v>
      </c>
      <c r="L104">
        <v>2</v>
      </c>
      <c r="M104">
        <v>8.4770000000000003</v>
      </c>
      <c r="N104">
        <v>5962.3</v>
      </c>
      <c r="O104">
        <v>1107.3</v>
      </c>
      <c r="P104">
        <v>8.48E-2</v>
      </c>
      <c r="Q104">
        <v>2.7610000000000001</v>
      </c>
      <c r="R104">
        <v>0.90800000000000003</v>
      </c>
    </row>
    <row r="105" spans="2:18">
      <c r="B105">
        <v>101</v>
      </c>
      <c r="C105">
        <f t="shared" si="3"/>
        <v>841.66666666666674</v>
      </c>
      <c r="E105">
        <f t="shared" si="6"/>
        <v>0</v>
      </c>
      <c r="F105">
        <f t="shared" si="7"/>
        <v>0</v>
      </c>
      <c r="L105">
        <v>3</v>
      </c>
      <c r="M105">
        <v>13.477</v>
      </c>
      <c r="N105">
        <v>8415.7999999999993</v>
      </c>
      <c r="O105">
        <v>1571.4</v>
      </c>
      <c r="P105">
        <v>8.5500000000000007E-2</v>
      </c>
      <c r="Q105">
        <v>3.8980000000000001</v>
      </c>
      <c r="R105">
        <v>0.9</v>
      </c>
    </row>
    <row r="106" spans="2:18">
      <c r="B106">
        <v>102</v>
      </c>
      <c r="C106">
        <f t="shared" si="3"/>
        <v>850</v>
      </c>
      <c r="E106">
        <f t="shared" si="6"/>
        <v>0</v>
      </c>
      <c r="F106">
        <f t="shared" si="7"/>
        <v>0</v>
      </c>
      <c r="L106">
        <v>4</v>
      </c>
      <c r="M106">
        <v>18.477</v>
      </c>
      <c r="N106">
        <v>11181.2</v>
      </c>
      <c r="O106">
        <v>2076.3000000000002</v>
      </c>
      <c r="P106">
        <v>8.6300000000000002E-2</v>
      </c>
      <c r="Q106">
        <v>5.1790000000000003</v>
      </c>
      <c r="R106">
        <v>0.92300000000000004</v>
      </c>
    </row>
    <row r="107" spans="2:18">
      <c r="B107">
        <v>103</v>
      </c>
      <c r="C107">
        <f t="shared" si="3"/>
        <v>858.33333333333326</v>
      </c>
      <c r="E107">
        <f t="shared" si="6"/>
        <v>0</v>
      </c>
      <c r="F107">
        <f t="shared" si="7"/>
        <v>0</v>
      </c>
      <c r="L107">
        <v>5</v>
      </c>
      <c r="M107">
        <v>23.477</v>
      </c>
      <c r="N107">
        <v>14206.3</v>
      </c>
      <c r="O107">
        <v>2643.8</v>
      </c>
      <c r="P107">
        <v>8.5699999999999998E-2</v>
      </c>
      <c r="Q107">
        <v>6.58</v>
      </c>
      <c r="R107">
        <v>0.90600000000000003</v>
      </c>
    </row>
    <row r="108" spans="2:18">
      <c r="B108">
        <v>104</v>
      </c>
      <c r="C108">
        <f t="shared" si="3"/>
        <v>866.66666666666674</v>
      </c>
      <c r="E108">
        <f t="shared" si="6"/>
        <v>0</v>
      </c>
      <c r="F108">
        <f t="shared" si="7"/>
        <v>0</v>
      </c>
      <c r="L108">
        <v>6</v>
      </c>
      <c r="M108">
        <v>28.475999999999999</v>
      </c>
      <c r="N108">
        <v>17087.3</v>
      </c>
      <c r="O108">
        <v>3171.8</v>
      </c>
      <c r="P108">
        <v>8.7400000000000005E-2</v>
      </c>
      <c r="Q108">
        <v>7.9139999999999997</v>
      </c>
      <c r="R108">
        <v>0.89900000000000002</v>
      </c>
    </row>
    <row r="109" spans="2:18">
      <c r="B109">
        <v>105</v>
      </c>
      <c r="C109">
        <f t="shared" si="3"/>
        <v>875</v>
      </c>
      <c r="E109">
        <f t="shared" si="6"/>
        <v>0</v>
      </c>
      <c r="F109">
        <f t="shared" si="7"/>
        <v>0</v>
      </c>
      <c r="L109">
        <v>7</v>
      </c>
      <c r="M109">
        <v>33.475999999999999</v>
      </c>
      <c r="N109">
        <v>19627.8</v>
      </c>
      <c r="O109">
        <v>3639.4</v>
      </c>
      <c r="P109">
        <v>8.5400000000000004E-2</v>
      </c>
      <c r="Q109">
        <v>9.0909999999999993</v>
      </c>
      <c r="R109">
        <v>0.89800000000000002</v>
      </c>
    </row>
    <row r="110" spans="2:18">
      <c r="B110">
        <v>106</v>
      </c>
      <c r="C110">
        <f t="shared" si="3"/>
        <v>883.33333333333326</v>
      </c>
      <c r="E110">
        <f t="shared" si="6"/>
        <v>0</v>
      </c>
      <c r="F110">
        <f t="shared" si="7"/>
        <v>0</v>
      </c>
      <c r="L110">
        <v>8</v>
      </c>
      <c r="M110">
        <v>38.475999999999999</v>
      </c>
      <c r="N110">
        <v>22014.799999999999</v>
      </c>
      <c r="O110">
        <v>4078.1</v>
      </c>
      <c r="P110">
        <v>8.6499999999999994E-2</v>
      </c>
      <c r="Q110">
        <v>10.196</v>
      </c>
      <c r="R110">
        <v>0.88900000000000001</v>
      </c>
    </row>
    <row r="111" spans="2:18">
      <c r="B111">
        <v>107</v>
      </c>
      <c r="C111">
        <f t="shared" si="3"/>
        <v>891.66666666666674</v>
      </c>
      <c r="E111">
        <f t="shared" si="6"/>
        <v>0</v>
      </c>
      <c r="F111">
        <f t="shared" si="7"/>
        <v>0</v>
      </c>
      <c r="L111">
        <v>9</v>
      </c>
      <c r="M111">
        <v>43.476999999999997</v>
      </c>
      <c r="N111">
        <v>24412.9</v>
      </c>
      <c r="O111">
        <v>4512.8999999999996</v>
      </c>
      <c r="P111">
        <v>8.6599999999999996E-2</v>
      </c>
      <c r="Q111">
        <v>11.307</v>
      </c>
      <c r="R111">
        <v>0.91100000000000003</v>
      </c>
    </row>
    <row r="112" spans="2:18">
      <c r="B112">
        <v>108</v>
      </c>
      <c r="C112">
        <f t="shared" si="3"/>
        <v>900</v>
      </c>
      <c r="E112">
        <f t="shared" si="6"/>
        <v>0</v>
      </c>
      <c r="F112">
        <f t="shared" si="7"/>
        <v>0</v>
      </c>
      <c r="L112">
        <v>10</v>
      </c>
      <c r="M112">
        <v>48.475999999999999</v>
      </c>
      <c r="N112">
        <v>26969.9</v>
      </c>
      <c r="O112">
        <v>4976.8999999999996</v>
      </c>
      <c r="P112">
        <v>8.6699999999999999E-2</v>
      </c>
      <c r="Q112">
        <v>12.491</v>
      </c>
      <c r="R112">
        <v>0.89200000000000002</v>
      </c>
    </row>
    <row r="113" spans="2:19">
      <c r="B113">
        <v>109</v>
      </c>
      <c r="C113">
        <f t="shared" si="3"/>
        <v>908.33333333333326</v>
      </c>
      <c r="E113">
        <f t="shared" si="6"/>
        <v>0</v>
      </c>
      <c r="F113">
        <f t="shared" si="7"/>
        <v>0</v>
      </c>
      <c r="L113">
        <v>11</v>
      </c>
      <c r="M113">
        <v>53.475999999999999</v>
      </c>
      <c r="N113">
        <v>29580.799999999999</v>
      </c>
      <c r="O113">
        <v>5449.5</v>
      </c>
      <c r="P113">
        <v>8.6800000000000002E-2</v>
      </c>
      <c r="Q113">
        <v>13.7</v>
      </c>
      <c r="R113">
        <v>0.88100000000000001</v>
      </c>
    </row>
    <row r="114" spans="2:19">
      <c r="B114">
        <v>110</v>
      </c>
      <c r="C114">
        <f t="shared" si="3"/>
        <v>916.66666666666674</v>
      </c>
      <c r="E114">
        <f t="shared" si="6"/>
        <v>0</v>
      </c>
      <c r="F114">
        <f t="shared" si="7"/>
        <v>0</v>
      </c>
      <c r="L114">
        <v>12</v>
      </c>
      <c r="M114">
        <v>58.475999999999999</v>
      </c>
      <c r="N114">
        <v>32623.4</v>
      </c>
      <c r="O114">
        <v>6022.7</v>
      </c>
      <c r="P114">
        <v>8.6699999999999999E-2</v>
      </c>
      <c r="Q114">
        <v>15.109</v>
      </c>
      <c r="R114">
        <v>0.878</v>
      </c>
    </row>
    <row r="115" spans="2:19">
      <c r="B115">
        <v>111</v>
      </c>
      <c r="C115">
        <f t="shared" si="3"/>
        <v>925</v>
      </c>
      <c r="E115">
        <f t="shared" si="6"/>
        <v>0</v>
      </c>
      <c r="F115">
        <f t="shared" si="7"/>
        <v>0</v>
      </c>
      <c r="L115" t="s">
        <v>22</v>
      </c>
      <c r="M115" t="s">
        <v>23</v>
      </c>
      <c r="N115" t="s">
        <v>24</v>
      </c>
      <c r="O115" t="s">
        <v>25</v>
      </c>
      <c r="P115" t="s">
        <v>26</v>
      </c>
      <c r="Q115" t="s">
        <v>27</v>
      </c>
      <c r="R115" t="s">
        <v>5</v>
      </c>
    </row>
    <row r="116" spans="2:19">
      <c r="B116">
        <v>112</v>
      </c>
      <c r="C116">
        <f t="shared" si="3"/>
        <v>933.33333333333326</v>
      </c>
      <c r="E116">
        <f t="shared" si="6"/>
        <v>0</v>
      </c>
      <c r="F116">
        <f t="shared" si="7"/>
        <v>0</v>
      </c>
      <c r="L116">
        <v>1</v>
      </c>
      <c r="M116">
        <v>3.4660000000000002</v>
      </c>
      <c r="N116">
        <v>36417.4</v>
      </c>
      <c r="O116">
        <v>6730.3</v>
      </c>
      <c r="P116">
        <v>8.7099999999999997E-2</v>
      </c>
      <c r="Q116">
        <v>5.859</v>
      </c>
      <c r="R116">
        <v>0.85799999999999998</v>
      </c>
    </row>
    <row r="117" spans="2:19">
      <c r="B117">
        <v>113</v>
      </c>
      <c r="C117">
        <f t="shared" si="3"/>
        <v>941.66666666666674</v>
      </c>
      <c r="E117">
        <f t="shared" si="6"/>
        <v>0</v>
      </c>
      <c r="F117">
        <f t="shared" si="7"/>
        <v>0</v>
      </c>
      <c r="L117">
        <v>2</v>
      </c>
      <c r="M117">
        <v>8.4760000000000009</v>
      </c>
      <c r="N117">
        <v>42124.2</v>
      </c>
      <c r="O117">
        <v>7755</v>
      </c>
      <c r="P117">
        <v>8.7400000000000005E-2</v>
      </c>
      <c r="Q117">
        <v>6.7770000000000001</v>
      </c>
      <c r="R117">
        <v>0.87</v>
      </c>
      <c r="S117" s="4"/>
    </row>
    <row r="118" spans="2:19">
      <c r="B118">
        <v>114</v>
      </c>
      <c r="C118">
        <f t="shared" si="3"/>
        <v>950</v>
      </c>
      <c r="E118">
        <f t="shared" si="6"/>
        <v>0</v>
      </c>
      <c r="F118">
        <f t="shared" si="7"/>
        <v>0</v>
      </c>
      <c r="L118">
        <v>3</v>
      </c>
      <c r="M118">
        <v>13.475</v>
      </c>
      <c r="N118">
        <v>51403</v>
      </c>
      <c r="O118">
        <v>9378.1</v>
      </c>
      <c r="P118">
        <v>8.7900000000000006E-2</v>
      </c>
      <c r="Q118">
        <v>8.27</v>
      </c>
      <c r="R118">
        <v>0.873</v>
      </c>
    </row>
    <row r="119" spans="2:19">
      <c r="B119">
        <v>115</v>
      </c>
      <c r="C119">
        <f t="shared" si="3"/>
        <v>958.33333333333326</v>
      </c>
      <c r="E119">
        <f t="shared" si="6"/>
        <v>0</v>
      </c>
      <c r="F119">
        <f t="shared" si="7"/>
        <v>0</v>
      </c>
      <c r="L119">
        <v>4</v>
      </c>
      <c r="M119">
        <v>18.475000000000001</v>
      </c>
      <c r="N119">
        <v>57761</v>
      </c>
      <c r="O119">
        <v>10536.3</v>
      </c>
      <c r="P119">
        <v>8.7999999999999995E-2</v>
      </c>
      <c r="Q119">
        <v>9.2919999999999998</v>
      </c>
      <c r="R119">
        <v>0.86399999999999999</v>
      </c>
    </row>
    <row r="120" spans="2:19">
      <c r="B120">
        <v>116</v>
      </c>
      <c r="C120">
        <f t="shared" si="3"/>
        <v>966.66666666666674</v>
      </c>
      <c r="E120">
        <f t="shared" si="6"/>
        <v>0</v>
      </c>
      <c r="F120">
        <f t="shared" si="7"/>
        <v>0</v>
      </c>
      <c r="L120">
        <v>5</v>
      </c>
      <c r="M120">
        <v>23.474</v>
      </c>
      <c r="N120">
        <v>58748.9</v>
      </c>
      <c r="O120">
        <v>10719</v>
      </c>
      <c r="P120">
        <v>8.7900000000000006E-2</v>
      </c>
      <c r="Q120">
        <v>9.4510000000000005</v>
      </c>
      <c r="R120">
        <v>0.85299999999999998</v>
      </c>
    </row>
    <row r="121" spans="2:19">
      <c r="B121">
        <v>117</v>
      </c>
      <c r="C121">
        <f t="shared" si="3"/>
        <v>975</v>
      </c>
      <c r="E121">
        <f t="shared" si="6"/>
        <v>0</v>
      </c>
      <c r="F121">
        <f t="shared" si="7"/>
        <v>0</v>
      </c>
      <c r="L121">
        <v>6</v>
      </c>
      <c r="M121">
        <v>28.475000000000001</v>
      </c>
      <c r="N121">
        <v>55761.9</v>
      </c>
      <c r="O121">
        <v>10167.4</v>
      </c>
      <c r="P121">
        <v>8.7999999999999995E-2</v>
      </c>
      <c r="Q121">
        <v>8.9710000000000001</v>
      </c>
      <c r="R121">
        <v>0.86</v>
      </c>
    </row>
    <row r="122" spans="2:19">
      <c r="B122">
        <v>118</v>
      </c>
      <c r="C122">
        <f t="shared" si="3"/>
        <v>983.33333333333326</v>
      </c>
      <c r="E122">
        <f t="shared" si="6"/>
        <v>0</v>
      </c>
      <c r="F122">
        <f t="shared" si="7"/>
        <v>0</v>
      </c>
      <c r="L122">
        <v>7</v>
      </c>
      <c r="M122">
        <v>33.475000000000001</v>
      </c>
      <c r="N122">
        <v>53138</v>
      </c>
      <c r="O122">
        <v>9706.2000000000007</v>
      </c>
      <c r="P122">
        <v>8.7900000000000006E-2</v>
      </c>
      <c r="Q122">
        <v>8.5489999999999995</v>
      </c>
      <c r="R122">
        <v>0.85899999999999999</v>
      </c>
    </row>
    <row r="123" spans="2:19">
      <c r="B123">
        <v>119</v>
      </c>
      <c r="C123">
        <f t="shared" si="3"/>
        <v>991.66666666666674</v>
      </c>
      <c r="E123">
        <f t="shared" si="6"/>
        <v>0</v>
      </c>
      <c r="F123">
        <f t="shared" si="7"/>
        <v>0</v>
      </c>
      <c r="L123">
        <v>8</v>
      </c>
      <c r="M123">
        <v>38.475000000000001</v>
      </c>
      <c r="N123">
        <v>52469.5</v>
      </c>
      <c r="O123">
        <v>9551.9</v>
      </c>
      <c r="P123">
        <v>8.8599999999999998E-2</v>
      </c>
      <c r="Q123">
        <v>8.4410000000000007</v>
      </c>
      <c r="R123">
        <v>0.872</v>
      </c>
    </row>
    <row r="124" spans="2:19">
      <c r="B124">
        <v>120</v>
      </c>
      <c r="C124">
        <f t="shared" si="3"/>
        <v>1000</v>
      </c>
      <c r="E124">
        <f t="shared" si="6"/>
        <v>0</v>
      </c>
      <c r="F124">
        <f t="shared" si="7"/>
        <v>0</v>
      </c>
      <c r="L124">
        <v>9</v>
      </c>
      <c r="M124">
        <v>43.475000000000001</v>
      </c>
      <c r="N124">
        <v>52744.4</v>
      </c>
      <c r="O124">
        <v>9645.2000000000007</v>
      </c>
      <c r="P124">
        <v>8.7800000000000003E-2</v>
      </c>
      <c r="Q124">
        <v>8.4849999999999994</v>
      </c>
      <c r="R124">
        <v>0.85799999999999998</v>
      </c>
    </row>
    <row r="125" spans="2:19">
      <c r="B125">
        <v>121</v>
      </c>
      <c r="C125">
        <f t="shared" si="3"/>
        <v>1008.3333333333333</v>
      </c>
      <c r="E125">
        <f t="shared" si="6"/>
        <v>0</v>
      </c>
      <c r="F125">
        <f t="shared" si="7"/>
        <v>0</v>
      </c>
      <c r="L125">
        <v>10</v>
      </c>
      <c r="M125">
        <v>48.475000000000001</v>
      </c>
      <c r="N125">
        <v>53316.1</v>
      </c>
      <c r="O125">
        <v>9764.1</v>
      </c>
      <c r="P125">
        <v>8.77E-2</v>
      </c>
      <c r="Q125">
        <v>8.577</v>
      </c>
      <c r="R125">
        <v>0.873</v>
      </c>
    </row>
    <row r="126" spans="2:19">
      <c r="B126">
        <v>122</v>
      </c>
      <c r="C126">
        <f t="shared" si="3"/>
        <v>1016.6666666666667</v>
      </c>
      <c r="E126">
        <f t="shared" si="6"/>
        <v>0</v>
      </c>
      <c r="F126">
        <f t="shared" si="7"/>
        <v>0</v>
      </c>
      <c r="L126">
        <v>11</v>
      </c>
      <c r="M126">
        <v>53.475000000000001</v>
      </c>
      <c r="N126">
        <v>53749.7</v>
      </c>
      <c r="O126">
        <v>9821.4</v>
      </c>
      <c r="P126">
        <v>8.7800000000000003E-2</v>
      </c>
      <c r="Q126">
        <v>8.6470000000000002</v>
      </c>
      <c r="R126">
        <v>0.86899999999999999</v>
      </c>
    </row>
    <row r="127" spans="2:19">
      <c r="B127">
        <v>123</v>
      </c>
      <c r="C127">
        <f t="shared" si="3"/>
        <v>1025</v>
      </c>
      <c r="E127">
        <f t="shared" si="6"/>
        <v>0</v>
      </c>
      <c r="F127">
        <f t="shared" si="7"/>
        <v>0</v>
      </c>
      <c r="L127">
        <v>12</v>
      </c>
      <c r="M127">
        <v>58.475000000000001</v>
      </c>
      <c r="N127">
        <v>53962.6</v>
      </c>
      <c r="O127">
        <v>9859</v>
      </c>
      <c r="P127">
        <v>8.7900000000000006E-2</v>
      </c>
      <c r="Q127">
        <v>8.6809999999999992</v>
      </c>
      <c r="R127">
        <v>0.86199999999999999</v>
      </c>
    </row>
    <row r="128" spans="2:19">
      <c r="B128">
        <v>124</v>
      </c>
      <c r="C128">
        <f t="shared" si="3"/>
        <v>1033.3333333333333</v>
      </c>
      <c r="E128">
        <f t="shared" si="6"/>
        <v>0</v>
      </c>
      <c r="F128">
        <f t="shared" si="7"/>
        <v>0</v>
      </c>
      <c r="L128" t="s">
        <v>22</v>
      </c>
      <c r="M128" t="s">
        <v>23</v>
      </c>
      <c r="N128" t="s">
        <v>24</v>
      </c>
      <c r="O128" t="s">
        <v>25</v>
      </c>
      <c r="P128" t="s">
        <v>26</v>
      </c>
      <c r="Q128" t="s">
        <v>27</v>
      </c>
      <c r="R128" t="s">
        <v>5</v>
      </c>
    </row>
    <row r="129" spans="2:19">
      <c r="B129">
        <v>125</v>
      </c>
      <c r="C129">
        <f t="shared" si="3"/>
        <v>1041.6666666666667</v>
      </c>
      <c r="E129">
        <f t="shared" si="6"/>
        <v>0</v>
      </c>
      <c r="F129">
        <f t="shared" si="7"/>
        <v>0</v>
      </c>
      <c r="L129">
        <v>1</v>
      </c>
      <c r="M129">
        <v>3.4649999999999999</v>
      </c>
      <c r="N129">
        <v>54646.7</v>
      </c>
      <c r="O129">
        <v>10029.299999999999</v>
      </c>
      <c r="P129">
        <v>8.7099999999999997E-2</v>
      </c>
      <c r="Q129">
        <v>7.8129999999999997</v>
      </c>
      <c r="R129">
        <v>0.83099999999999996</v>
      </c>
    </row>
    <row r="130" spans="2:19">
      <c r="B130">
        <v>126</v>
      </c>
      <c r="C130">
        <f t="shared" si="3"/>
        <v>1050</v>
      </c>
      <c r="E130">
        <f t="shared" si="6"/>
        <v>0</v>
      </c>
      <c r="F130">
        <f t="shared" si="7"/>
        <v>0</v>
      </c>
      <c r="L130">
        <v>2</v>
      </c>
      <c r="M130">
        <v>8.4749999999999996</v>
      </c>
      <c r="N130">
        <v>56484.5</v>
      </c>
      <c r="O130">
        <v>10303.5</v>
      </c>
      <c r="P130">
        <v>8.8499999999999995E-2</v>
      </c>
      <c r="Q130">
        <v>8.0760000000000005</v>
      </c>
      <c r="R130">
        <v>0.876</v>
      </c>
      <c r="S130" s="4"/>
    </row>
    <row r="131" spans="2:19">
      <c r="B131">
        <v>127</v>
      </c>
      <c r="C131">
        <f t="shared" si="3"/>
        <v>1058.3333333333333</v>
      </c>
      <c r="E131">
        <f t="shared" si="6"/>
        <v>0</v>
      </c>
      <c r="F131">
        <f t="shared" si="7"/>
        <v>0</v>
      </c>
      <c r="L131">
        <v>3</v>
      </c>
      <c r="M131">
        <v>13.475</v>
      </c>
      <c r="N131">
        <v>58569.9</v>
      </c>
      <c r="O131">
        <v>10684.8</v>
      </c>
      <c r="P131">
        <v>8.7999999999999995E-2</v>
      </c>
      <c r="Q131">
        <v>8.3740000000000006</v>
      </c>
      <c r="R131">
        <v>0.86099999999999999</v>
      </c>
    </row>
    <row r="132" spans="2:19">
      <c r="B132">
        <v>128</v>
      </c>
      <c r="C132">
        <f t="shared" si="3"/>
        <v>1066.6666666666667</v>
      </c>
      <c r="E132">
        <f t="shared" si="6"/>
        <v>0</v>
      </c>
      <c r="F132">
        <f t="shared" si="7"/>
        <v>0</v>
      </c>
      <c r="L132">
        <v>4</v>
      </c>
      <c r="M132">
        <v>18.474</v>
      </c>
      <c r="N132">
        <v>60862.7</v>
      </c>
      <c r="O132">
        <v>11103.2</v>
      </c>
      <c r="P132">
        <v>8.7999999999999995E-2</v>
      </c>
      <c r="Q132">
        <v>8.702</v>
      </c>
      <c r="R132">
        <v>0.85299999999999998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6"/>
        <v>0</v>
      </c>
      <c r="F133">
        <f t="shared" ref="F133:F196" si="9">E133*5</f>
        <v>0</v>
      </c>
      <c r="L133">
        <v>5</v>
      </c>
      <c r="M133">
        <v>23.475000000000001</v>
      </c>
      <c r="N133">
        <v>62525.9</v>
      </c>
      <c r="O133">
        <v>11397.3</v>
      </c>
      <c r="P133">
        <v>8.7499999999999994E-2</v>
      </c>
      <c r="Q133">
        <v>8.94</v>
      </c>
      <c r="R133">
        <v>0.86699999999999999</v>
      </c>
    </row>
    <row r="134" spans="2:19">
      <c r="B134">
        <v>130</v>
      </c>
      <c r="C134">
        <f t="shared" si="8"/>
        <v>1083.3333333333333</v>
      </c>
      <c r="E134">
        <f t="shared" ref="E134:E197" si="10">$B$2*10^(-6)*D134/$C$2*7.45*10^(-6)*10^6/$D$2*2*60</f>
        <v>0</v>
      </c>
      <c r="F134">
        <f t="shared" si="9"/>
        <v>0</v>
      </c>
      <c r="L134">
        <v>6</v>
      </c>
      <c r="M134">
        <v>28.474</v>
      </c>
      <c r="N134">
        <v>63086.1</v>
      </c>
      <c r="O134">
        <v>11491.2</v>
      </c>
      <c r="P134">
        <v>8.7999999999999995E-2</v>
      </c>
      <c r="Q134">
        <v>9.02</v>
      </c>
      <c r="R134">
        <v>0.85799999999999998</v>
      </c>
      <c r="S134" s="4"/>
    </row>
    <row r="135" spans="2:19">
      <c r="B135">
        <v>131</v>
      </c>
      <c r="C135">
        <f t="shared" si="8"/>
        <v>1091.6666666666667</v>
      </c>
      <c r="E135">
        <f t="shared" si="10"/>
        <v>0</v>
      </c>
      <c r="F135">
        <f t="shared" si="9"/>
        <v>0</v>
      </c>
      <c r="L135">
        <v>7</v>
      </c>
      <c r="M135">
        <v>33.475000000000001</v>
      </c>
      <c r="N135">
        <v>62159.7</v>
      </c>
      <c r="O135">
        <v>11307.2</v>
      </c>
      <c r="P135">
        <v>8.8099999999999998E-2</v>
      </c>
      <c r="Q135">
        <v>8.8870000000000005</v>
      </c>
      <c r="R135">
        <v>0.86799999999999999</v>
      </c>
      <c r="S135" s="4"/>
    </row>
    <row r="136" spans="2:19">
      <c r="B136">
        <v>132</v>
      </c>
      <c r="C136">
        <f t="shared" si="8"/>
        <v>1100</v>
      </c>
      <c r="E136">
        <f t="shared" si="10"/>
        <v>0</v>
      </c>
      <c r="F136">
        <f t="shared" si="9"/>
        <v>0</v>
      </c>
      <c r="L136">
        <v>8</v>
      </c>
      <c r="M136">
        <v>38.475000000000001</v>
      </c>
      <c r="N136">
        <v>60698.9</v>
      </c>
      <c r="O136">
        <v>11080</v>
      </c>
      <c r="P136">
        <v>8.7400000000000005E-2</v>
      </c>
      <c r="Q136">
        <v>8.6790000000000003</v>
      </c>
      <c r="R136">
        <v>0.86799999999999999</v>
      </c>
      <c r="S136" s="4"/>
    </row>
    <row r="137" spans="2:19">
      <c r="B137">
        <v>133</v>
      </c>
      <c r="C137">
        <f t="shared" si="8"/>
        <v>1108.3333333333333</v>
      </c>
      <c r="E137">
        <f t="shared" si="10"/>
        <v>0</v>
      </c>
      <c r="F137">
        <f t="shared" si="9"/>
        <v>0</v>
      </c>
      <c r="L137">
        <v>9</v>
      </c>
      <c r="M137">
        <v>43.473999999999997</v>
      </c>
      <c r="N137">
        <v>58498.7</v>
      </c>
      <c r="O137">
        <v>10684</v>
      </c>
      <c r="P137">
        <v>8.8400000000000006E-2</v>
      </c>
      <c r="Q137">
        <v>8.3640000000000008</v>
      </c>
      <c r="R137">
        <v>0.85</v>
      </c>
    </row>
    <row r="138" spans="2:19">
      <c r="B138">
        <v>134</v>
      </c>
      <c r="C138">
        <f t="shared" si="8"/>
        <v>1116.6666666666667</v>
      </c>
      <c r="E138">
        <f t="shared" si="10"/>
        <v>0</v>
      </c>
      <c r="F138">
        <f t="shared" si="9"/>
        <v>0</v>
      </c>
      <c r="L138">
        <v>10</v>
      </c>
      <c r="M138">
        <v>48.475000000000001</v>
      </c>
      <c r="N138">
        <v>56236.1</v>
      </c>
      <c r="O138">
        <v>10235.5</v>
      </c>
      <c r="P138">
        <v>8.8599999999999998E-2</v>
      </c>
      <c r="Q138">
        <v>8.0399999999999991</v>
      </c>
      <c r="R138">
        <v>0.877</v>
      </c>
    </row>
    <row r="139" spans="2:19">
      <c r="B139">
        <v>135</v>
      </c>
      <c r="C139">
        <f t="shared" si="8"/>
        <v>1125</v>
      </c>
      <c r="E139">
        <f t="shared" si="10"/>
        <v>0</v>
      </c>
      <c r="F139">
        <f t="shared" si="9"/>
        <v>0</v>
      </c>
      <c r="L139">
        <v>11</v>
      </c>
      <c r="M139">
        <v>53.475000000000001</v>
      </c>
      <c r="N139">
        <v>53424</v>
      </c>
      <c r="O139">
        <v>9735.1</v>
      </c>
      <c r="P139">
        <v>8.8499999999999995E-2</v>
      </c>
      <c r="Q139">
        <v>7.6379999999999999</v>
      </c>
      <c r="R139">
        <v>0.877</v>
      </c>
      <c r="S139" s="4"/>
    </row>
    <row r="140" spans="2:19">
      <c r="B140">
        <v>136</v>
      </c>
      <c r="C140">
        <f t="shared" si="8"/>
        <v>1133.3333333333333</v>
      </c>
      <c r="E140">
        <f t="shared" si="10"/>
        <v>0</v>
      </c>
      <c r="F140">
        <f t="shared" si="9"/>
        <v>0</v>
      </c>
      <c r="L140">
        <v>12</v>
      </c>
      <c r="M140">
        <v>58.475000000000001</v>
      </c>
      <c r="N140">
        <v>52219.8</v>
      </c>
      <c r="O140">
        <v>9533</v>
      </c>
      <c r="P140">
        <v>8.7900000000000006E-2</v>
      </c>
      <c r="Q140">
        <v>7.4660000000000002</v>
      </c>
      <c r="R140">
        <v>0.86</v>
      </c>
      <c r="S140" s="4"/>
    </row>
    <row r="141" spans="2:19">
      <c r="B141">
        <v>137</v>
      </c>
      <c r="C141">
        <f t="shared" si="8"/>
        <v>1141.6666666666667</v>
      </c>
      <c r="E141">
        <f t="shared" si="10"/>
        <v>0</v>
      </c>
      <c r="F141">
        <f t="shared" si="9"/>
        <v>0</v>
      </c>
      <c r="L141" t="s">
        <v>22</v>
      </c>
      <c r="M141" t="s">
        <v>23</v>
      </c>
      <c r="N141" t="s">
        <v>24</v>
      </c>
      <c r="O141" t="s">
        <v>25</v>
      </c>
      <c r="P141" t="s">
        <v>26</v>
      </c>
      <c r="Q141" t="s">
        <v>27</v>
      </c>
      <c r="R141" t="s">
        <v>5</v>
      </c>
      <c r="S141" s="4"/>
    </row>
    <row r="142" spans="2:19">
      <c r="B142">
        <v>138</v>
      </c>
      <c r="C142">
        <f t="shared" si="8"/>
        <v>1150</v>
      </c>
      <c r="E142">
        <f t="shared" si="10"/>
        <v>0</v>
      </c>
      <c r="F142">
        <f t="shared" si="9"/>
        <v>0</v>
      </c>
      <c r="L142">
        <v>1</v>
      </c>
      <c r="M142">
        <v>3.4649999999999999</v>
      </c>
      <c r="N142">
        <v>53217</v>
      </c>
      <c r="O142">
        <v>9761.6</v>
      </c>
      <c r="P142">
        <v>8.7099999999999997E-2</v>
      </c>
      <c r="Q142">
        <v>5.4169999999999998</v>
      </c>
      <c r="R142">
        <v>0.82699999999999996</v>
      </c>
      <c r="S142" s="4"/>
    </row>
    <row r="143" spans="2:19">
      <c r="B143">
        <v>139</v>
      </c>
      <c r="C143">
        <f t="shared" si="8"/>
        <v>1158.3333333333333</v>
      </c>
      <c r="E143">
        <f t="shared" si="10"/>
        <v>0</v>
      </c>
      <c r="F143">
        <f t="shared" si="9"/>
        <v>0</v>
      </c>
      <c r="L143">
        <v>2</v>
      </c>
      <c r="M143">
        <v>8.4749999999999996</v>
      </c>
      <c r="N143">
        <v>55215.1</v>
      </c>
      <c r="O143">
        <v>10072.6</v>
      </c>
      <c r="P143">
        <v>8.7999999999999995E-2</v>
      </c>
      <c r="Q143">
        <v>5.6210000000000004</v>
      </c>
      <c r="R143">
        <v>0.86799999999999999</v>
      </c>
      <c r="S143" s="4"/>
    </row>
    <row r="144" spans="2:19">
      <c r="B144">
        <v>140</v>
      </c>
      <c r="C144">
        <f t="shared" si="8"/>
        <v>1166.6666666666667</v>
      </c>
      <c r="E144">
        <f t="shared" si="10"/>
        <v>0</v>
      </c>
      <c r="F144">
        <f t="shared" si="9"/>
        <v>0</v>
      </c>
      <c r="L144">
        <v>3</v>
      </c>
      <c r="M144">
        <v>13.474</v>
      </c>
      <c r="N144">
        <v>63664.3</v>
      </c>
      <c r="O144">
        <v>11576.9</v>
      </c>
      <c r="P144">
        <v>8.8200000000000001E-2</v>
      </c>
      <c r="Q144">
        <v>6.4809999999999999</v>
      </c>
      <c r="R144">
        <v>0.86299999999999999</v>
      </c>
      <c r="S144" s="4"/>
    </row>
    <row r="145" spans="2:19">
      <c r="B145">
        <v>141</v>
      </c>
      <c r="C145">
        <f t="shared" si="8"/>
        <v>1175</v>
      </c>
      <c r="E145">
        <f t="shared" si="10"/>
        <v>0</v>
      </c>
      <c r="F145">
        <f t="shared" si="9"/>
        <v>0</v>
      </c>
      <c r="L145">
        <v>4</v>
      </c>
      <c r="M145">
        <v>18.474</v>
      </c>
      <c r="N145">
        <v>74225.8</v>
      </c>
      <c r="O145">
        <v>13473</v>
      </c>
      <c r="P145">
        <v>8.7300000000000003E-2</v>
      </c>
      <c r="Q145">
        <v>7.556</v>
      </c>
      <c r="R145">
        <v>0.85</v>
      </c>
      <c r="S145" s="4"/>
    </row>
    <row r="146" spans="2:19">
      <c r="B146">
        <v>142</v>
      </c>
      <c r="C146">
        <f t="shared" si="8"/>
        <v>1183.3333333333333</v>
      </c>
      <c r="E146">
        <f t="shared" si="10"/>
        <v>0</v>
      </c>
      <c r="F146">
        <f t="shared" si="9"/>
        <v>0</v>
      </c>
      <c r="L146">
        <v>5</v>
      </c>
      <c r="M146">
        <v>23.474</v>
      </c>
      <c r="N146">
        <v>83389.5</v>
      </c>
      <c r="O146">
        <v>15051.5</v>
      </c>
      <c r="P146">
        <v>8.9599999999999999E-2</v>
      </c>
      <c r="Q146">
        <v>8.4890000000000008</v>
      </c>
      <c r="R146">
        <v>0.84799999999999998</v>
      </c>
      <c r="S146" s="4"/>
    </row>
    <row r="147" spans="2:19">
      <c r="B147">
        <v>143</v>
      </c>
      <c r="C147">
        <f t="shared" si="8"/>
        <v>1191.6666666666667</v>
      </c>
      <c r="E147">
        <f t="shared" si="10"/>
        <v>0</v>
      </c>
      <c r="F147">
        <f t="shared" si="9"/>
        <v>0</v>
      </c>
      <c r="L147">
        <v>6</v>
      </c>
      <c r="M147">
        <v>28.472999999999999</v>
      </c>
      <c r="N147">
        <v>87269.6</v>
      </c>
      <c r="O147">
        <v>15731.1</v>
      </c>
      <c r="P147">
        <v>8.9200000000000002E-2</v>
      </c>
      <c r="Q147">
        <v>8.8840000000000003</v>
      </c>
      <c r="R147">
        <v>0.84299999999999997</v>
      </c>
      <c r="S147" s="4"/>
    </row>
    <row r="148" spans="2:19">
      <c r="B148">
        <v>144</v>
      </c>
      <c r="C148">
        <f t="shared" si="8"/>
        <v>1200</v>
      </c>
      <c r="E148">
        <f t="shared" si="10"/>
        <v>0</v>
      </c>
      <c r="F148">
        <f t="shared" si="9"/>
        <v>0</v>
      </c>
      <c r="L148">
        <v>7</v>
      </c>
      <c r="M148">
        <v>33.472999999999999</v>
      </c>
      <c r="N148">
        <v>89684</v>
      </c>
      <c r="O148">
        <v>16182.9</v>
      </c>
      <c r="P148">
        <v>8.8700000000000001E-2</v>
      </c>
      <c r="Q148">
        <v>9.1300000000000008</v>
      </c>
      <c r="R148">
        <v>0.84699999999999998</v>
      </c>
      <c r="S148" s="4"/>
    </row>
    <row r="149" spans="2:19">
      <c r="B149">
        <v>145</v>
      </c>
      <c r="C149">
        <f t="shared" si="8"/>
        <v>1208.3333333333333</v>
      </c>
      <c r="E149">
        <f t="shared" si="10"/>
        <v>0</v>
      </c>
      <c r="F149">
        <f t="shared" si="9"/>
        <v>0</v>
      </c>
      <c r="L149">
        <v>8</v>
      </c>
      <c r="M149">
        <v>38.472999999999999</v>
      </c>
      <c r="N149">
        <v>91627</v>
      </c>
      <c r="O149">
        <v>16511.8</v>
      </c>
      <c r="P149">
        <v>8.9200000000000002E-2</v>
      </c>
      <c r="Q149">
        <v>9.3279999999999994</v>
      </c>
      <c r="R149">
        <v>0.83099999999999996</v>
      </c>
      <c r="S149" s="4"/>
    </row>
    <row r="150" spans="2:19">
      <c r="B150">
        <v>146</v>
      </c>
      <c r="C150">
        <f t="shared" si="8"/>
        <v>1216.6666666666667</v>
      </c>
      <c r="E150">
        <f t="shared" si="10"/>
        <v>0</v>
      </c>
      <c r="F150">
        <f t="shared" si="9"/>
        <v>0</v>
      </c>
      <c r="L150">
        <v>9</v>
      </c>
      <c r="M150">
        <v>43.472999999999999</v>
      </c>
      <c r="N150">
        <v>93223.1</v>
      </c>
      <c r="O150">
        <v>16744.400000000001</v>
      </c>
      <c r="P150">
        <v>8.9499999999999996E-2</v>
      </c>
      <c r="Q150">
        <v>9.49</v>
      </c>
      <c r="R150">
        <v>0.83499999999999996</v>
      </c>
    </row>
    <row r="151" spans="2:19">
      <c r="B151">
        <v>147</v>
      </c>
      <c r="C151">
        <f t="shared" si="8"/>
        <v>1225</v>
      </c>
      <c r="E151">
        <f t="shared" si="10"/>
        <v>0</v>
      </c>
      <c r="F151">
        <f t="shared" si="9"/>
        <v>0</v>
      </c>
      <c r="L151">
        <v>10</v>
      </c>
      <c r="M151">
        <v>48.472999999999999</v>
      </c>
      <c r="N151">
        <v>95127.6</v>
      </c>
      <c r="O151">
        <v>17126.599999999999</v>
      </c>
      <c r="P151">
        <v>9.0300000000000005E-2</v>
      </c>
      <c r="Q151">
        <v>9.6839999999999993</v>
      </c>
      <c r="R151">
        <v>0.83399999999999996</v>
      </c>
      <c r="S151" s="4"/>
    </row>
    <row r="152" spans="2:19">
      <c r="B152">
        <v>148</v>
      </c>
      <c r="C152">
        <f t="shared" si="8"/>
        <v>1233.3333333333333</v>
      </c>
      <c r="E152">
        <f t="shared" si="10"/>
        <v>0</v>
      </c>
      <c r="F152">
        <f t="shared" si="9"/>
        <v>0</v>
      </c>
      <c r="L152">
        <v>11</v>
      </c>
      <c r="M152">
        <v>53.472999999999999</v>
      </c>
      <c r="N152">
        <v>97061</v>
      </c>
      <c r="O152">
        <v>17441.7</v>
      </c>
      <c r="P152">
        <v>8.8900000000000007E-2</v>
      </c>
      <c r="Q152">
        <v>9.8810000000000002</v>
      </c>
      <c r="R152">
        <v>0.84799999999999998</v>
      </c>
      <c r="S152" s="4"/>
    </row>
    <row r="153" spans="2:19">
      <c r="B153">
        <v>149</v>
      </c>
      <c r="C153">
        <f t="shared" si="8"/>
        <v>1241.6666666666667</v>
      </c>
      <c r="E153">
        <f t="shared" si="10"/>
        <v>0</v>
      </c>
      <c r="F153">
        <f t="shared" si="9"/>
        <v>0</v>
      </c>
      <c r="L153">
        <v>12</v>
      </c>
      <c r="M153">
        <v>58.472999999999999</v>
      </c>
      <c r="N153">
        <v>98623.4</v>
      </c>
      <c r="O153">
        <v>17723.599999999999</v>
      </c>
      <c r="P153">
        <v>9.0399999999999994E-2</v>
      </c>
      <c r="Q153">
        <v>10.039999999999999</v>
      </c>
      <c r="R153">
        <v>0.84799999999999998</v>
      </c>
      <c r="S153" s="4"/>
    </row>
    <row r="154" spans="2:19">
      <c r="B154">
        <v>150</v>
      </c>
      <c r="C154">
        <f t="shared" si="8"/>
        <v>1250</v>
      </c>
      <c r="E154">
        <f t="shared" si="10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10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10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10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10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10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10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10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10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10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si="10"/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si="10"/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0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0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0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0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0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0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0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0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0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0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0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0"/>
        <v>0</v>
      </c>
      <c r="F196">
        <f t="shared" si="9"/>
        <v>0</v>
      </c>
    </row>
    <row r="197" spans="2:6">
      <c r="B197">
        <v>193</v>
      </c>
      <c r="C197">
        <f t="shared" ref="C197:C204" si="11">B197*100/60*5</f>
        <v>1608.3333333333335</v>
      </c>
      <c r="E197">
        <f t="shared" si="10"/>
        <v>0</v>
      </c>
      <c r="F197">
        <f t="shared" ref="F197:F204" si="12">E197*5</f>
        <v>0</v>
      </c>
    </row>
    <row r="198" spans="2:6">
      <c r="B198">
        <v>194</v>
      </c>
      <c r="C198">
        <f t="shared" si="11"/>
        <v>1616.6666666666665</v>
      </c>
      <c r="E198">
        <f t="shared" ref="E198:E204" si="13">$B$2*10^(-6)*D198/$C$2*7.45*10^(-6)*10^6/$D$2*2*60</f>
        <v>0</v>
      </c>
      <c r="F198">
        <f t="shared" si="12"/>
        <v>0</v>
      </c>
    </row>
    <row r="199" spans="2:6">
      <c r="B199">
        <v>195</v>
      </c>
      <c r="C199">
        <f t="shared" si="11"/>
        <v>1625</v>
      </c>
      <c r="E199">
        <f t="shared" si="13"/>
        <v>0</v>
      </c>
      <c r="F199">
        <f t="shared" si="12"/>
        <v>0</v>
      </c>
    </row>
    <row r="200" spans="2:6">
      <c r="B200">
        <v>196</v>
      </c>
      <c r="C200">
        <f t="shared" si="11"/>
        <v>1633.3333333333335</v>
      </c>
      <c r="E200">
        <f t="shared" si="13"/>
        <v>0</v>
      </c>
      <c r="F200">
        <f t="shared" si="12"/>
        <v>0</v>
      </c>
    </row>
    <row r="201" spans="2:6">
      <c r="B201">
        <v>197</v>
      </c>
      <c r="C201">
        <f t="shared" si="11"/>
        <v>1641.6666666666665</v>
      </c>
      <c r="E201">
        <f t="shared" si="13"/>
        <v>0</v>
      </c>
      <c r="F201">
        <f t="shared" si="12"/>
        <v>0</v>
      </c>
    </row>
    <row r="202" spans="2:6">
      <c r="B202">
        <v>198</v>
      </c>
      <c r="C202">
        <f t="shared" si="11"/>
        <v>1650</v>
      </c>
      <c r="E202">
        <f t="shared" si="13"/>
        <v>0</v>
      </c>
      <c r="F202">
        <f t="shared" si="12"/>
        <v>0</v>
      </c>
    </row>
    <row r="203" spans="2:6">
      <c r="B203">
        <v>199</v>
      </c>
      <c r="C203">
        <f t="shared" si="11"/>
        <v>1658.3333333333335</v>
      </c>
      <c r="E203">
        <f t="shared" si="13"/>
        <v>0</v>
      </c>
      <c r="F203">
        <f t="shared" si="12"/>
        <v>0</v>
      </c>
    </row>
    <row r="204" spans="2:6">
      <c r="B204">
        <v>200</v>
      </c>
      <c r="C204">
        <f t="shared" si="11"/>
        <v>1666.6666666666665</v>
      </c>
      <c r="E204">
        <f t="shared" si="13"/>
        <v>0</v>
      </c>
      <c r="F204">
        <f t="shared" si="12"/>
        <v>0</v>
      </c>
    </row>
  </sheetData>
  <sheetCalcPr fullCalcOnLoad="1"/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2013-02-18T06:53:26Z</dcterms:modified>
</cp:coreProperties>
</file>